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tabRatio="347" activeTab="1"/>
  </bookViews>
  <sheets>
    <sheet name="Professional Line" sheetId="1" r:id="rId1"/>
    <sheet name="Classic Line" sheetId="2" r:id="rId2"/>
  </sheets>
  <definedNames>
    <definedName name="_xlnm.Print_Area" localSheetId="1">'Classic Line'!$A$1:$F$170</definedName>
    <definedName name="_xlnm.Print_Area" localSheetId="0">'Professional Line'!$A$1:$G$58</definedName>
  </definedNames>
  <calcPr fullCalcOnLoad="1" refMode="R1C1"/>
</workbook>
</file>

<file path=xl/sharedStrings.xml><?xml version="1.0" encoding="utf-8"?>
<sst xmlns="http://schemas.openxmlformats.org/spreadsheetml/2006/main" count="225" uniqueCount="217">
  <si>
    <t>Цена</t>
  </si>
  <si>
    <t xml:space="preserve">            311 SOLID FULL - наполнительная среднезернистая шпатлевка</t>
  </si>
  <si>
    <t xml:space="preserve">            312 SOLID SOFT - наполнительная мелкозернистая шпатлевка</t>
  </si>
  <si>
    <t xml:space="preserve">            314 SOLID ALU - наполнительная шпатлевка, усиленная алюминием</t>
  </si>
  <si>
    <t xml:space="preserve">            316 SOLID GLAS- наполнительная шпатлевка, усиленная стекловолокном</t>
  </si>
  <si>
    <t xml:space="preserve">            317 SOLID FEIN- доводочная мелкозернистая шпатлевка</t>
  </si>
  <si>
    <t xml:space="preserve">            318 SOLID FLEX  - наполнительная шпатлевка с пластификатором</t>
  </si>
  <si>
    <t xml:space="preserve">            319 SOLID SPRAY - жидкая шпатлевка для окончательных работ</t>
  </si>
  <si>
    <t xml:space="preserve">            321 SOLID CLEARTOP - двухкомпонентный акрил-уретановый лак 2+1 системы MS</t>
  </si>
  <si>
    <t xml:space="preserve">            323 SOLID JET CLEAR - двухкомпонентный лак для экспресс ремонта</t>
  </si>
  <si>
    <t xml:space="preserve">            331 SOLID 2K ACRYL - акриловый грунт 5+1</t>
  </si>
  <si>
    <t xml:space="preserve">            332 SOLID FULLER HS - грунт-наполнитель 4+1</t>
  </si>
  <si>
    <t xml:space="preserve">            332-1 SOLID FILLER VHS LOW VOC  - грунт-наполнитель 4+1</t>
  </si>
  <si>
    <t xml:space="preserve">            333 SOLID JET FILLER - 3K-грунт для экспресс ремонта</t>
  </si>
  <si>
    <t xml:space="preserve">            341 SOLID KS - антигравийное средство под пистолет</t>
  </si>
  <si>
    <t xml:space="preserve">            342 SOLID UBS - аникоррозионное средство под пистолет</t>
  </si>
  <si>
    <t xml:space="preserve">            363 SOLID POLISHING DISK / MOP UP - полировальные круги</t>
  </si>
  <si>
    <t xml:space="preserve">            371 SOLID 2K THINNER - растворитель для 2K материалов</t>
  </si>
  <si>
    <t xml:space="preserve">            372 SOLID CLEANER - обезжириватель</t>
  </si>
  <si>
    <t xml:space="preserve">            383 SOLID MULTI TAPE - двухсторонняя клеющая лента</t>
  </si>
  <si>
    <t xml:space="preserve">            384 SOLID FINE STRAIN - ситечки для фильтрации ЛКМ</t>
  </si>
  <si>
    <t xml:space="preserve">            391-393 SOLID - укрывные материалы</t>
  </si>
  <si>
    <t>Розничная</t>
  </si>
  <si>
    <t>Скидка %</t>
  </si>
  <si>
    <t>Цены включают таможенные пошлины и НДС.</t>
  </si>
  <si>
    <t>Оплата производится в рублях по курсу ЦБ на день оплаты + 1,5%.</t>
  </si>
  <si>
    <t>Номенклатура</t>
  </si>
  <si>
    <t xml:space="preserve">            381 SOLID CAR MASKING маскирующие материалы</t>
  </si>
  <si>
    <t xml:space="preserve">     www.solid-auto.ru   (495) 229-42-42</t>
  </si>
  <si>
    <t>Техническая поддержка тел. (495) 778-91-68</t>
  </si>
  <si>
    <t xml:space="preserve">            336 SOLID 1K FILLER - однокомпонентный грунт</t>
  </si>
  <si>
    <t>SOLID PROFESSIONAL LINE</t>
  </si>
  <si>
    <t xml:space="preserve">    МАТЕРИАЛЫ ДЛЯ КУЗОВНОГО РЕМОНТА SOLID                                                                                                                      (ШПАТЛЕВКИ, ЛАКИ, ГРУНТЫ, ЗАЩИТНЫЕ СОСТАВЫ И ПР. МАТЕРИАЛЫ)</t>
  </si>
  <si>
    <t xml:space="preserve">            387 SOLID TACK CLOTH салфетки антистатические</t>
  </si>
  <si>
    <t>кор.</t>
  </si>
  <si>
    <t>Кол-во в упаковке</t>
  </si>
  <si>
    <t xml:space="preserve">            310 SOLID LEICHT - наполнительная облегченная шпатлевка</t>
  </si>
  <si>
    <t>Цена Руб.</t>
  </si>
  <si>
    <t>SOLID Classic Line</t>
  </si>
  <si>
    <t xml:space="preserve">    МАТЕРИАЛЫ ДЛЯ КУЗОВНОГО РЕМОНТА SOLID                                                                                                                      (ШПАТЛЕВКИ, ЛАКИ, ГРУНТЫ, ЗАЩИТНЫЕ СОСТАВЫ И ПР. МАТЕРИАЛЫ)                                            </t>
  </si>
  <si>
    <t>действителен с 2017</t>
  </si>
  <si>
    <t xml:space="preserve">            322 SOLID PREMIUM CLEAR HS - двухкомпонентный акрил-уретановый лак 2+1 системы HS </t>
  </si>
  <si>
    <t>Специальное предложение</t>
  </si>
  <si>
    <t xml:space="preserve">            Стол окрасочный-поворотный</t>
  </si>
  <si>
    <t xml:space="preserve">            386 SOLID - протирочные салфетки </t>
  </si>
  <si>
    <t xml:space="preserve">            339 SOLID Classic Fuller - грунт-наполнитель 4:1  </t>
  </si>
  <si>
    <t xml:space="preserve">            361 SOLID UNISEAL PU - полиуретановый герметик  </t>
  </si>
  <si>
    <t xml:space="preserve">            360 SOLID PU - герметик для вклейки стекол </t>
  </si>
  <si>
    <t xml:space="preserve">            334 SOLID PRIMER 030 грунт для вклейки автомобильных стекол черный 30мл. </t>
  </si>
  <si>
    <t xml:space="preserve">            364 SOLID POLYESTER REPARATURSET- набор для ремонта пластика </t>
  </si>
  <si>
    <t xml:space="preserve">            325 SOLID CLASSIC CLEAR - двухкомпонентный акрил-уретановый лак 2+1 </t>
  </si>
  <si>
    <t xml:space="preserve">    310.1000.T SOLID LEICHT - (фасовка 1000 гр) наполнительная облегченная шпатлевка</t>
  </si>
  <si>
    <t xml:space="preserve">    311.0210 SOLID FULL (фасовка 210 гр) наполнительная среднезернистая шпатлевка</t>
  </si>
  <si>
    <t xml:space="preserve">    311.0500 SOLID FULL (фасовка 500 гр) наполнительная среднезернистая шпатлевка</t>
  </si>
  <si>
    <t xml:space="preserve">    311.1000 SOLID FULL (фасовка 1000 гр) наполнительная среднезернистая шпатлевка</t>
  </si>
  <si>
    <t xml:space="preserve">    311.1800 SOLID FULL (фасовка 1800 гр) наполнительная среднезернистая шпатлевка</t>
  </si>
  <si>
    <t xml:space="preserve">    311.4500 SOLID FULL (фасовка 4500 гр) наполнительная среднезернистая шпатлевка</t>
  </si>
  <si>
    <t xml:space="preserve">    312.2.1000.T SOLID SOFT - (фасовка 1000 гр) наполнительная мелкозернистая шпатлевка </t>
  </si>
  <si>
    <t xml:space="preserve">    312.2.1800.T SOLID SOFT - (фасовка 1800 гр) наполнительная мелкозернистая шпатлевка </t>
  </si>
  <si>
    <t xml:space="preserve">    314.0500 SOLID ALU - (фасовка 500 гр) наполнительная шпатлевка, усиленная алюминием</t>
  </si>
  <si>
    <t xml:space="preserve">    314.1000 SOLID ALU - (фасовка 1000 гр) наполнительная шпатлевка, усиленная алюминием</t>
  </si>
  <si>
    <t xml:space="preserve">    314.1500 SOLID ALU - (фасовка 1500 гр) наполнительная шпатлевка, усиленная алюминием</t>
  </si>
  <si>
    <t xml:space="preserve">    316.0500 SOLID GLAS- (фасовка 500 гр) наполнительная шпатлевка, усиленная стекловолокном </t>
  </si>
  <si>
    <t xml:space="preserve">    316.1000 SOLID GLAS- (фасовка 1000 гр) наполнительная шпатлевка, усиленная стекловолокном </t>
  </si>
  <si>
    <t xml:space="preserve">    316.1700 SOLID GLAS- (фасовка 1700 гр) наполнительная шпатлевка, усиленная стекловолокном </t>
  </si>
  <si>
    <t xml:space="preserve">    317.0500.T SOLID FEIN (фасовка 500 гр) доводочная мелкозернистая шпатлевка </t>
  </si>
  <si>
    <t xml:space="preserve">    317.1000.T SOLID FEIN (фасовка 1000 гр) доводочная мелкозернистая шпатлевка </t>
  </si>
  <si>
    <t xml:space="preserve">    318.0210 SOLID FLEX - (250 гр) наполнительная шпатлевка с пластификатором</t>
  </si>
  <si>
    <t xml:space="preserve">    318.0500 SOLID FLEX - (500 гр) наполнительная шпатлевка с пластификатором </t>
  </si>
  <si>
    <t xml:space="preserve">    321.1000 SOLID CLEARTOP (1000 мл + 500 мл) - двухкомпонентный акрил-уретановый лак 2+1</t>
  </si>
  <si>
    <t xml:space="preserve">    321.5000 SOLID CLEARTOP (5000 мл + 2500 мл) - двухкомпонентный акрил-уретановый лак 2+1  </t>
  </si>
  <si>
    <t xml:space="preserve">    322.0750 SOLID PREMIUM CLEAR HS (500+250мл) - 2K лак системы HS (в комп. с отвердит.)</t>
  </si>
  <si>
    <t xml:space="preserve">    322.1500 SOLID PREMIUM CLEAR HS (1000+500мл) - 2K лак системы HS (в комп. с отвердит.)</t>
  </si>
  <si>
    <t xml:space="preserve">    322.7500 SOLID PREMIUM CLEAR HS (5000+2500мл) - 2K лак системы HS (в комп. с отвердит.)</t>
  </si>
  <si>
    <t xml:space="preserve">    323.0750 SOLID JET CLEAR (500+250 мл) - двухкомпонентный экспресс лак 2+1 (в комп. с отвердит.)</t>
  </si>
  <si>
    <t xml:space="preserve">    323.1500 SOLID JET CLEAR (1000+500 мл) - двухкомпонентный экспресс лак 2+1 (в комп. с отвердит.)</t>
  </si>
  <si>
    <t xml:space="preserve">    337.0500 SOLID 1K PLASTIC FULLER  грунт для пластика 0,5 л</t>
  </si>
  <si>
    <t xml:space="preserve">    331.0961 SOLID2K ACRYL (800+160мл) - наполнительный грунт 5+1, цвет: белый (в комп. с отвердит.)</t>
  </si>
  <si>
    <t xml:space="preserve">    331.0963 SOLID2K ACRYL (800+160мл) - наполнительный грунт 5+1, цвет: серый (в комп. с отвердит.)</t>
  </si>
  <si>
    <t xml:space="preserve">    331.0964 SOLID2K ACRYL (800+160мл) - наполнительный грунт 5+1, цвет: черный (в комп. с отвердит.)</t>
  </si>
  <si>
    <t xml:space="preserve">    331.3003 SOLID2K ACRYL (2500+500мл) - наполнительный грунт 5+1, цвет: серый (в комп. с отвердит.)</t>
  </si>
  <si>
    <t xml:space="preserve">    332.1003.T SOLID FULLER HS (800+200 мл) - грунт-наполнитель 4+1, цвет: серый  (в комп. с отвердит.)</t>
  </si>
  <si>
    <t xml:space="preserve">    332-1.1503 SOLID FILLER VHS LOW VOC (1000+250 мл) -  грунт-наполнитель 4:1 (комп.), цв: серый</t>
  </si>
  <si>
    <t xml:space="preserve">    332-1.1504 SOLID FILLER VHS LOW VOC (1000+250 мл) -  грунт-наполнитель 4:1 (комп.), цв: черный </t>
  </si>
  <si>
    <t xml:space="preserve">    333.0650 SOLID JET FILLER (650 мл) - 3K-грунт для экспресс ремонта (комплект), цвет: серый </t>
  </si>
  <si>
    <t xml:space="preserve">    336.0803 SOLID 1K FILLER (800 мл) - однокомпонентный грунт, цвет серый</t>
  </si>
  <si>
    <t xml:space="preserve">    371.1000 SOLID 2K THINNER (фасовка 1000 мл) - растворитель для  2К материалов</t>
  </si>
  <si>
    <t xml:space="preserve">    372.1000 SOLID CLEANER (фасовка 1000 мл) - обезжириватель</t>
  </si>
  <si>
    <t xml:space="preserve">    341.1003.T SOLID KS (1000 мл) - антигравийное средство под пистолет, цвет: серый</t>
  </si>
  <si>
    <t xml:space="preserve">    341.1004.T SOLID KS (1000 мл) - антигравийное средство под пистолет, цвет: черный</t>
  </si>
  <si>
    <t xml:space="preserve">    342.1004 SOLID UBS (1000 мл) - аникоррозионное средство под пистолет, цвет: черный</t>
  </si>
  <si>
    <t xml:space="preserve">    361.0311 SOLID UNISEAL PU (310 мл) - полиуретановый герметик, цвет: белый</t>
  </si>
  <si>
    <t xml:space="preserve">    361.0313 SOLID UNISEAL PU (310 мл) - полиуретановый герметик, цвет: серый</t>
  </si>
  <si>
    <t xml:space="preserve">    361.0314 SOLID UNISEAL PU (310 мл) - полиуретановый герметик, цвет: черный</t>
  </si>
  <si>
    <t xml:space="preserve">    364.0250 SOLID POLYESTER REPARATURSET - (250 гр) набор для ремонта пластика</t>
  </si>
  <si>
    <t xml:space="preserve">    363.0130 SOLID POLISHING DISK - полировальный круг из овчины, диаметр 130мм</t>
  </si>
  <si>
    <t xml:space="preserve">    363.0150 SOLID POLISHING DISK - полировальный круг из овчины, диаметр 150мм</t>
  </si>
  <si>
    <t xml:space="preserve">    363.0185 SOLID POLISHING DISK - полировальный круг из овчины, диаметр 185мм</t>
  </si>
  <si>
    <t xml:space="preserve">    363.1140 SOLID MOP UP - Полировальный круг поролоновый, цв. белый, диаметр 150мм х 50 мм, M14</t>
  </si>
  <si>
    <t xml:space="preserve">    363.6140 SOLID MOP UP - Полировальный круг поролоновый, цв. оранжевый, диаметр 150мм х 50 мм, M14</t>
  </si>
  <si>
    <t xml:space="preserve">    382.0400 SOLID MIXING CUP мерный стакан 400 мл (122.12)</t>
  </si>
  <si>
    <t xml:space="preserve">    382.0401 SOLID MIXING CUP COVER крышка для мерного стакана 400 мл (123.11)</t>
  </si>
  <si>
    <t xml:space="preserve">    074.815.00 SOLID - Коврики двухслойные "Следы ног" ( уп. 100 шт.)</t>
  </si>
  <si>
    <t xml:space="preserve">    076.021.07 SOLID - Накидка на сидение 790х1300х0,010 (100шт.) цвет белый</t>
  </si>
  <si>
    <t xml:space="preserve">    401.0100 SOLID CAR PROFI POLIER W100 - нетканые полировальные салфетки, рул. белый, 32х4400см</t>
  </si>
  <si>
    <t xml:space="preserve">    386.0970 SOLID TOP SERVIS P970 - салфетка бумажная 2-х слойная синяя, 24х29100 см </t>
  </si>
  <si>
    <t xml:space="preserve">    386.0200 SOLID CAR PROFI CLEAN W200 - салфетка целлюлозная для обезжиривания,38х4400см </t>
  </si>
  <si>
    <t xml:space="preserve">    386.0109 SOLID CAR UNIVERSAL MAX P109 - салфетка бумажная 3-х слойная белая, 26,5х19000см</t>
  </si>
  <si>
    <t xml:space="preserve">    383.2505 SOLID MULTI TAPE - двухсторонняя клеющая лента, 25мм*5м</t>
  </si>
  <si>
    <t xml:space="preserve">    383.1905 SOLID MULTI TAPE - двухсторонняя клеющая лента, 19мм*5м</t>
  </si>
  <si>
    <t xml:space="preserve">    383.1205 SOLID MULTI TAPE - двухсторонняя клеющая лента, 12мм*5м</t>
  </si>
  <si>
    <t xml:space="preserve">    383.0905 SOLID MULTI TAPE - двухсторонняя клеющая лента, 9мм*5м</t>
  </si>
  <si>
    <t xml:space="preserve">    383.0605 SOLID MULTI TAPE - двухсторонняя клеющая лента, 6мм*5м</t>
  </si>
  <si>
    <t xml:space="preserve">    382.2241 SOLID MIXING CUP COVER крышка для мерного стакана 2240 мл (121.11)</t>
  </si>
  <si>
    <t xml:space="preserve">    382.2240 SOLID MIXING CUP мерный стакан 2240 мл (120.12)</t>
  </si>
  <si>
    <t xml:space="preserve">    382.1300 SOLID MIXING CUP мерный стакан 1300 мл (117.12)</t>
  </si>
  <si>
    <t xml:space="preserve">    382.0651 SOLID MIXING CUP COVER крышка для мерного стакана 650 мл (116.11)</t>
  </si>
  <si>
    <t xml:space="preserve">    382.0650 SOLID MIXING CUP мерный стакан 650 мл (115.12)</t>
  </si>
  <si>
    <t xml:space="preserve">    382.1301 SOLID MIXING CUP COVER крышка для мерного стакана 1300 мл (118.11)</t>
  </si>
  <si>
    <t xml:space="preserve">            315 SOLID MICRO GLAS - наполнительная шпатлевка, усиленная микростекловолокном</t>
  </si>
  <si>
    <t xml:space="preserve">            309 SOLID MULTI PROTECTOR - антикоррозийная шпатлевка </t>
  </si>
  <si>
    <t xml:space="preserve">            337 SOLID 1K PLASTIC FULLER - грунт для пластика </t>
  </si>
  <si>
    <t xml:space="preserve">            382 SOLID MIXING CUP мерные ёмкости с крышками</t>
  </si>
  <si>
    <t xml:space="preserve">            571 SOLID FADE OUT THINNER - разбавитель для переходов</t>
  </si>
  <si>
    <t xml:space="preserve">            511 SOLID MULTI FULL - многофункциональная наполняющая шпатлевка</t>
  </si>
  <si>
    <t xml:space="preserve">    511.0500 SOLID PROFESSIONAL LINE MULTI FULL - (500 гр) многофункциональная наполняющая шпатлевка</t>
  </si>
  <si>
    <t xml:space="preserve">    511.1000 SOLID PROFESSIONAL LINE MULTI FULL - (1000 гр) многофункциональная наполняющая шпатлевка</t>
  </si>
  <si>
    <t xml:space="preserve">    511.1800 SOLID PROFESSIONAL LINE MULTI FULL - (1800 гр) многофункциональная наполняющая шпатлевка</t>
  </si>
  <si>
    <t xml:space="preserve">            512 SOLID MULTI SOFT - многофункциональная наполняющая шпатлевка</t>
  </si>
  <si>
    <t xml:space="preserve">            516 SOLID CARBON PUTTY - наполнительная шпатлевка, усиленная карбоновой нитью</t>
  </si>
  <si>
    <t xml:space="preserve">            522 SOLID PREMIUM CLEAR UHS - 2K лак системы UHS</t>
  </si>
  <si>
    <t xml:space="preserve">            532 SOLID FULLER UHS  - акриловый грунт</t>
  </si>
  <si>
    <t xml:space="preserve">            574 SOLID PROFESSIONAL 1K THINNER</t>
  </si>
  <si>
    <t xml:space="preserve">            573 SOLID PROFESSIONAL 2K UNIVERSAL THINNER</t>
  </si>
  <si>
    <t xml:space="preserve">            572 SOLID SILICON CLEANER - обезжириватель</t>
  </si>
  <si>
    <t xml:space="preserve">            335 SOLID POLYSIL - грунт по пластику</t>
  </si>
  <si>
    <t xml:space="preserve">            339.1000 SOLID PROFESSIONAL LINE STRUCTURE PAINT </t>
  </si>
  <si>
    <t xml:space="preserve">            534 SOLID EPOXI PRIMER 1+1 - эпоксидный антикорозийный грунт</t>
  </si>
  <si>
    <t xml:space="preserve">            533 SOLID WET-ON-WET FULLER Грунт мокрый по мокрому </t>
  </si>
  <si>
    <t xml:space="preserve">    512.1000 SOLID PROFESSIONAL LINE MULTI SOFT - (1000 мл) многофункциональная наполняющая шпатлевка</t>
  </si>
  <si>
    <t xml:space="preserve">    574.5000 SOLID 1K BASIS THINNER (фасовка 5000 мл) разбавитель для базовых покрытий</t>
  </si>
  <si>
    <t xml:space="preserve">    574.1000 SOLID  1K BASIS THINNER (фасовка 1000 мл) разбавитель для базовых покрытий</t>
  </si>
  <si>
    <t xml:space="preserve">    573.5000 SOLID 2K UNIVERSAL THINNER (фасовка 5000 мл) разбавитель для двухкомпонентных материалов</t>
  </si>
  <si>
    <t xml:space="preserve">    573.1000 SOLID 2K UNIVERSAL THINNER (фасовка 1000 мл) разбавитель для двухкомпонентных материалов</t>
  </si>
  <si>
    <t xml:space="preserve">    572.5000 SOLID PROFESSIONAL LINE SILICON CLEANER (фасовка 5000 мл) - обезжириватель</t>
  </si>
  <si>
    <t xml:space="preserve">    572.1000 SOLID PROFESSIONAL LINE SILICON CLEANER (фасовка 1000 мл) - обезжириватель</t>
  </si>
  <si>
    <t xml:space="preserve">    571.1010 SOLID PROFESSIONAL LINE FADE OUT THINNER (фасовка 1000 мл) разбавитель для переходов</t>
  </si>
  <si>
    <t xml:space="preserve">    335.0401 SOLID PROFESSIONAL LINE POLYSIL - грунт по пластику аэрозоль 400мл</t>
  </si>
  <si>
    <t xml:space="preserve">    335.0400 SOLID PROFESSIONAL LINE POLYSIL - грунт по пластику с пробкой-лейкой 400мл</t>
  </si>
  <si>
    <t xml:space="preserve">    534.0500 SOLID PROFESSIONAL LINE EPOXI PRIMER 1+1 - эпоксид. антикороз. грунт (500мл)(в комп. с отв)</t>
  </si>
  <si>
    <t xml:space="preserve">    533.0809 SOLID WET-ON-WET FULLER (1000 + 500мл.) - грунт мокрый по мокрому, бесцв. (в комп. с отв.)</t>
  </si>
  <si>
    <t xml:space="preserve">    532.0803 SOLID PROFESSIONAL LINE FULLER UHS (800 + 200 мл) - акрил.грунт, цв: серый (в комп. с отв.)</t>
  </si>
  <si>
    <t xml:space="preserve">    522.5000 SOLID PREMIUM CLEAR UHS (5000+2500 мл.) - 2K Лак системы UHS ( в комп. с отвердит.)</t>
  </si>
  <si>
    <t xml:space="preserve">     522.1500 SOLID PREMIUM CLEAR UHS (1000+500мл) - 2K лак системы UHS (в комп. с отвердит.)</t>
  </si>
  <si>
    <t xml:space="preserve">    516.1000 SOLID PROFESSIONAL LINE CARBON PUTTY - (1000гр) наполнит. шпатлевка, с карбоновой нитью</t>
  </si>
  <si>
    <t xml:space="preserve">    516.0500 SOLID PROFESSIONAL LINE CARBON PUTTY - (500 мл) наполнит. шпатлевка, с карбоновой нитью</t>
  </si>
  <si>
    <t xml:space="preserve">    190.0190 FINE STRAIN 190 - ситечки для фильтрации, 190 мкм (в коробке 1000 шт.)</t>
  </si>
  <si>
    <t xml:space="preserve">    383.1505 SOLID MULTI TAPE - двухсторонняя клеящая лента, 15мм*5м</t>
  </si>
  <si>
    <t xml:space="preserve">    315.1000 SOLID MICRO GLAS - (фасовка 1000гр) наполнительная шпатлевка,усиленная микростекловолокном</t>
  </si>
  <si>
    <t xml:space="preserve">    315.1800 SOLID MICRO GLAS - (фасовка 1800гр) наполнительная шпатлевка,усиленная микростекловолокном</t>
  </si>
  <si>
    <r>
      <t xml:space="preserve">            750  CLASSIC WET-ON-WET FULLER (750+250мл.) - грунт мокрый по мокрому</t>
    </r>
    <r>
      <rPr>
        <b/>
        <i/>
        <sz val="10"/>
        <color indexed="60"/>
        <rFont val="Calibri"/>
        <family val="2"/>
      </rPr>
      <t xml:space="preserve"> </t>
    </r>
  </si>
  <si>
    <t xml:space="preserve">   389.0140 SOLID HAND SANDING BLOCK - брусок шлифовальный – длинна 140мм. </t>
  </si>
  <si>
    <t xml:space="preserve">   389.0200 SOLID HAND SANDING BLOCK - брусок шлифовальный – длинна 200мм.</t>
  </si>
  <si>
    <t xml:space="preserve">   389.0290 SOLID HAND SANDING BLOCK - брусок шлифовальный – длинна 290мм.</t>
  </si>
  <si>
    <t xml:space="preserve">          389 SOLID HAND SANDING BLOCK - брусок шлифовальный </t>
  </si>
  <si>
    <t xml:space="preserve">    363.1141 SOLID MOP UP - Полировальный круг поролоновый, цв. синий, диаметр 150мм х 50 мм, M14</t>
  </si>
  <si>
    <r>
      <t xml:space="preserve">    516.1700 SOLID PROFESSIONAL LINE CARBON PUTTY - (1700 гр) наполнит. шпатлевка, с карбоновой нитью </t>
    </r>
    <r>
      <rPr>
        <b/>
        <sz val="10"/>
        <color indexed="10"/>
        <rFont val="Arial"/>
        <family val="2"/>
      </rPr>
      <t>НОВИНКА 2017 года!</t>
    </r>
  </si>
  <si>
    <r>
      <t xml:space="preserve">    516.0250 SOLID PROFESSIONAL LINE CARBON PUTTY - (250 гр) наполнит. шпатлевка, с карбоновой нитью </t>
    </r>
    <r>
      <rPr>
        <b/>
        <sz val="10"/>
        <color indexed="10"/>
        <rFont val="Arial"/>
        <family val="2"/>
      </rPr>
      <t>НОВИНКА 2017 года!</t>
    </r>
    <r>
      <rPr>
        <b/>
        <sz val="10"/>
        <rFont val="Arial"/>
        <family val="2"/>
      </rPr>
      <t xml:space="preserve">
</t>
    </r>
  </si>
  <si>
    <r>
      <t xml:space="preserve">    339.1000 SOLID PROFESSIONAL LINE STRUCTURE PAINT - структурная краска для пластика 1000мл (черная) </t>
    </r>
    <r>
      <rPr>
        <b/>
        <sz val="10"/>
        <color indexed="10"/>
        <rFont val="Arial"/>
        <family val="2"/>
      </rPr>
      <t>НОВИНКА 2017 года</t>
    </r>
    <r>
      <rPr>
        <sz val="10"/>
        <rFont val="Arial"/>
        <family val="2"/>
      </rPr>
      <t>!</t>
    </r>
  </si>
  <si>
    <r>
      <t xml:space="preserve">    335.0020 SOLID PROFESSIONAL LINE POLYSIL N1110-7665 грунт по пластику 20 кг </t>
    </r>
    <r>
      <rPr>
        <b/>
        <sz val="10"/>
        <color indexed="10"/>
        <rFont val="Arial"/>
        <family val="2"/>
      </rPr>
      <t>НОВИНКА 2017 года!</t>
    </r>
  </si>
  <si>
    <r>
      <t xml:space="preserve">    561.13050 SOLID PROFESSIONAL LINE FOAM TAPE Поролоновые валики для проёмов, D 13мм*50м (10шт*5м)     </t>
    </r>
    <r>
      <rPr>
        <b/>
        <sz val="10"/>
        <color indexed="10"/>
        <rFont val="Arial"/>
        <family val="2"/>
      </rPr>
      <t>НОВИНКА 2017 года!</t>
    </r>
  </si>
  <si>
    <r>
      <t xml:space="preserve">    312.0500 SOLID SOFT - (фасовка 500 гр) наполнительная среднезернистая шпатлевка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</si>
  <si>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314.0250 SOLID ALU - (фасовка 250 гр) наполнительная шпатлевка, усиленная алюминием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</si>
  <si>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316.0210 SOLID GLAS- (фасовка210 гр) наполнительная шпатлевка, усиленная стекловолокном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</si>
  <si>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309.0500 SOLID MULTI PROTECTOR- (фасовка 500 гр) антикоррозийная шпатлевка.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</si>
  <si>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309.1000 SOLID MULTI PROTECTOR- (фасовка 1000 гр) антикоррозийная шпатлевка. </t>
    </r>
    <r>
      <rPr>
        <b/>
        <i/>
        <sz val="10"/>
        <color indexed="6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</si>
  <si>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309.1800 SOLID MULTI PROTECTOR- (фасовка 1800 гр) антикоррозийная шпатлевка. 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</si>
  <si>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325.0600 SOLID CLASSIC CLEAR  (400+200мл) - 2K лак (в комп. с отвердит.)</t>
    </r>
    <r>
      <rPr>
        <sz val="10"/>
        <color indexed="6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</si>
  <si>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325.1500 SOLID CLASSIC CLEAR  (1000+500мл) - 2K лак (в комп. с отвердит.)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</si>
  <si>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325.7500 SOLID CLASSIC CLEAR  (5000+2500мл) - 2K лак  (в комп. с отвердит.)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</si>
  <si>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7503.0250 CLASSIC WET-ON-WET FULLER (750+250мл.) – грунт мокрый по мокрому, белый.</t>
    </r>
    <r>
      <rPr>
        <b/>
        <i/>
        <sz val="10"/>
        <color indexed="6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</si>
  <si>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7501.0250 CLASSIC WET-ON-WET FULLER (750+250мл.) – грунт мокрый по мокрому, серый. 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</si>
  <si>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7502.0250 CLASSIC WET-ON-WET FULLER (750+250мл.) – грунт мокрый по мокрому, черный. </t>
    </r>
    <r>
      <rPr>
        <b/>
        <i/>
        <sz val="10"/>
        <color indexed="6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</si>
  <si>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331.2504 SOLID2K ACRYL (2500+500мл) - наполнительный грунт 5+1, цвет: черный (в комп. с отвердит.)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</si>
  <si>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339.8020 SOLID Classic Fuller  (800+200 мл) -  грунт-наполнитель 4:1 (комп.), цв: серый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</si>
  <si>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339.8021 SOLID Classic Fuller  (800+200 мл) -  грунт-наполнитель 4:1 (комп.), цв: черный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</si>
  <si>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372.5000 SOLID CLEANER (фасовка 5000 мл) - обезжириватель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</si>
  <si>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360.0311.1 SOLID GLAS FAST PU 202 однокомпонентный полиуретановый клей для вклейки стекол 310ml 2-ч.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</si>
  <si>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360.0312.1 SOLID GLAS FLEX PU 203 однокомпонентный полиуретановый клей для вклейки стекол 310ml 3-ч.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</si>
  <si>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334.0311.1 SOLID PRIMER 030 грунт для вклейки автомобильных стекол черный 30мл.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</si>
  <si>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364.0151 SOLID MOP UP PLUS  Полировальный круг 150*30 мм, для абразивной пасты (Белый) </t>
    </r>
    <r>
      <rPr>
        <b/>
        <sz val="10"/>
        <color indexed="10"/>
        <rFont val="Calibri"/>
        <family val="2"/>
      </rPr>
      <t>НОВИНКА 2017 года!</t>
    </r>
  </si>
  <si>
    <r>
      <t xml:space="preserve">   364.0151.1 SOLID MOP UP PLUS  Полировальный круг 150*30 мм, для абразивной пасты (Синий) </t>
    </r>
    <r>
      <rPr>
        <b/>
        <sz val="10"/>
        <color indexed="10"/>
        <rFont val="Calibri"/>
        <family val="2"/>
      </rPr>
      <t>НОВИНКА 2017 года!</t>
    </r>
  </si>
  <si>
    <r>
      <t xml:space="preserve">   364.0152 SOLID MOP UP PLUS  Полировальный круг 150*30 мм, для абразивной пасты (Оранжевый) </t>
    </r>
    <r>
      <rPr>
        <b/>
        <sz val="10"/>
        <color indexed="10"/>
        <rFont val="Calibri"/>
        <family val="2"/>
      </rPr>
      <t>НОВИНКА 2017 года!</t>
    </r>
  </si>
  <si>
    <r>
      <t xml:space="preserve">   364.0153 SOLID MOP UP PLUS  Полировальный круг 150*30 мм, для абразивной пасты (Черный)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</si>
  <si>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300.0500 SOLID CAR CLEAN Салфетка протирочная рул 32*36см, 500 отрывов (гусиная лапка) 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</si>
  <si>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387.0102 SOLID Super Wave липкая салфетка пылесборная антистатическая (в кор. - 200 шт.) 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</si>
  <si>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400.500 SOLID Auto Masking  пленка укрывочная 4*5м, 7мкм. 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</si>
  <si>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500.700 SOLID Auto Masking  пленка укрывочная 5*7м, 7мкм. </t>
    </r>
    <r>
      <rPr>
        <b/>
        <i/>
        <sz val="10"/>
        <color indexed="6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</si>
  <si>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202.085 SOLID ROTARY TABLE Стол окрасочно-поворотный </t>
    </r>
    <r>
      <rPr>
        <sz val="10"/>
        <color indexed="6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</si>
  <si>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361.0290.1 SOLID SPRAY UNISEAL  (290 мл) -  распыляемый герметик, цвет: бежевый</t>
    </r>
    <r>
      <rPr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НОВИНКА 2017 года!</t>
    </r>
  </si>
  <si>
    <r>
      <t xml:space="preserve">    361.1000 SOLID UNISEAL PU Grey  герметик кузовной под кисть 1кг </t>
    </r>
    <r>
      <rPr>
        <b/>
        <sz val="10"/>
        <color indexed="10"/>
        <rFont val="Calibri"/>
        <family val="2"/>
      </rPr>
      <t xml:space="preserve"> НОВИНКА 2017 года!</t>
    </r>
  </si>
  <si>
    <t xml:space="preserve">            362 SOLID SPRAY GUN - Пистолет пневматический</t>
  </si>
  <si>
    <r>
      <t xml:space="preserve">    334.0290 SOLID SPRAY GUN - Пистолет пневматический для нанесения распыляемых герметиков 290 мл. </t>
    </r>
    <r>
      <rPr>
        <b/>
        <sz val="10"/>
        <color indexed="10"/>
        <rFont val="Calibri"/>
        <family val="2"/>
      </rPr>
      <t>НОВИНКА 2017 года!</t>
    </r>
  </si>
  <si>
    <t xml:space="preserve">             338 SOLID PROTECTOR PRIMER (1000мл) - кислотный грунт</t>
  </si>
  <si>
    <t xml:space="preserve">    338.1000 SOLID PROTECTOR PRIMER (1000мл) - кислотный грунт 1+1, цвет: бежевый (в комп с отв.1000мл)</t>
  </si>
  <si>
    <t xml:space="preserve">    381.0062 SOLID CAR MASKING PAPER 0,62 Укрывная бумага, 40г/м2, статич.эффект 62смх300м (381.0060)</t>
  </si>
  <si>
    <t xml:space="preserve">    381.0084 SOLID CAR MASKING PAPER 0,84 Укрывная бумага, 40г/м2, статич.эффект 84см х 300м</t>
  </si>
  <si>
    <t xml:space="preserve">    381.0125 SOLID CAR MASKING PAPER 1,25 Укрывная бумага, 40г/м2, статич.эффект 125см х 300м</t>
  </si>
  <si>
    <t xml:space="preserve">    381.2062 SOLID CAR MASKING PAPER 0,62 Укрывная бумага, 40г/м2, статич.эффект 62смх200м </t>
  </si>
  <si>
    <t xml:space="preserve">    381.2090 SOLID CAR MASKING PAPER 0,90 Укрывная бумага, 40г/м2, статич.эффект 90см х 200м</t>
  </si>
  <si>
    <t xml:space="preserve">    319.1200.T SOLID SPRAY - (фасовка 1200 гр.) жидкая шпатлевка для окончательных работ </t>
  </si>
  <si>
    <t xml:space="preserve">             385 SOLID HSA- двухсторонняя акриловая клеящая лента</t>
  </si>
  <si>
    <t>385.0605 SOLID AVTO HSA - двухсторонняя акриловая клеящая лента, 6мм*5м, 0,8мм (серая)</t>
  </si>
  <si>
    <t>385.0609 SOLID AVTO HSA - двухсторонняя акриловая клеящая лента, 9мм*5м, 0,8мм (серая)</t>
  </si>
  <si>
    <t>385.0812 SOLID AVTO HSA - двухсторонняя акриловая клеящая лента, 12мм*5м, 0,8мм (серая)</t>
  </si>
  <si>
    <t>385.0819 SOLID AVTO HSA - двухсторонняя акриловая клеящая лента, 19мм*5м, 0,8мм (серая)</t>
  </si>
  <si>
    <t>385.0825 SOLID AVTO HSA - двухсторонняя акриловая клеящая лента, 25мм*5м, 0,8мм (серая)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</si>
</sst>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;[Red]\-0"/>
    <numFmt numFmtId="181" formatCode="0.00&quot; EUR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_ ;[Red]\-0\ "/>
    <numFmt numFmtId="187" formatCode="#,##0.00&quot; руб.&quot;"/>
    <numFmt numFmtId="188" formatCode="#,##0.00\ &quot;₽&quot;"/>
    <numFmt numFmtId="189" formatCode="[$-FC19]d\ mmmm\ yyyy\ &quot;г.&quot;"/>
    <numFmt numFmtId="190" formatCode="000000"/>
  </numFmts>
  <fonts count="71"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Arial Cyr"/>
      <family val="2"/>
    </font>
    <font>
      <i/>
      <sz val="8"/>
      <name val="Arial"/>
      <family val="2"/>
    </font>
    <font>
      <sz val="10"/>
      <name val="Arial Black"/>
      <family val="2"/>
    </font>
    <font>
      <i/>
      <sz val="11"/>
      <name val="Arial"/>
      <family val="2"/>
    </font>
    <font>
      <b/>
      <sz val="8"/>
      <name val="Arial"/>
      <family val="2"/>
    </font>
    <font>
      <sz val="10"/>
      <color indexed="60"/>
      <name val="Calibri"/>
      <family val="2"/>
    </font>
    <font>
      <b/>
      <i/>
      <sz val="10"/>
      <color indexed="60"/>
      <name val="Calibri"/>
      <family val="2"/>
    </font>
    <font>
      <b/>
      <sz val="10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0"/>
      <color indexed="9"/>
      <name val="Arial Black"/>
      <family val="2"/>
    </font>
    <font>
      <u val="single"/>
      <sz val="10"/>
      <color indexed="12"/>
      <name val="Arial"/>
      <family val="2"/>
    </font>
    <font>
      <b/>
      <sz val="24"/>
      <color indexed="9"/>
      <name val="Calibri"/>
      <family val="2"/>
    </font>
    <font>
      <b/>
      <sz val="16"/>
      <color indexed="10"/>
      <name val="Arial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0"/>
      <color theme="0"/>
      <name val="Arial Black"/>
      <family val="2"/>
    </font>
    <font>
      <u val="single"/>
      <sz val="10"/>
      <color theme="10"/>
      <name val="Arial"/>
      <family val="2"/>
    </font>
    <font>
      <b/>
      <sz val="24"/>
      <color rgb="FFFFFFFF"/>
      <name val="Calibri"/>
      <family val="2"/>
    </font>
    <font>
      <b/>
      <sz val="16"/>
      <color theme="5" tint="-0.24997000396251678"/>
      <name val="Arial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32" borderId="0" applyNumberFormat="0" applyBorder="0" applyAlignment="0" applyProtection="0"/>
  </cellStyleXfs>
  <cellXfs count="165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34" borderId="0" xfId="0" applyFont="1" applyFill="1" applyBorder="1" applyAlignment="1">
      <alignment horizontal="center" vertical="center" wrapText="1"/>
    </xf>
    <xf numFmtId="180" fontId="64" fillId="35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5" fillId="34" borderId="12" xfId="0" applyFont="1" applyFill="1" applyBorder="1" applyAlignment="1">
      <alignment vertical="center" wrapText="1"/>
    </xf>
    <xf numFmtId="0" fontId="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1" fillId="34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center" vertical="center" wrapText="1" shrinkToFit="1"/>
    </xf>
    <xf numFmtId="0" fontId="1" fillId="34" borderId="10" xfId="0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center" wrapText="1"/>
    </xf>
    <xf numFmtId="181" fontId="1" fillId="34" borderId="10" xfId="0" applyNumberFormat="1" applyFont="1" applyFill="1" applyBorder="1" applyAlignment="1">
      <alignment horizontal="center" wrapText="1"/>
    </xf>
    <xf numFmtId="181" fontId="1" fillId="34" borderId="10" xfId="0" applyNumberFormat="1" applyFont="1" applyFill="1" applyBorder="1" applyAlignment="1">
      <alignment horizontal="center" wrapText="1"/>
    </xf>
    <xf numFmtId="0" fontId="65" fillId="35" borderId="13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/>
    </xf>
    <xf numFmtId="0" fontId="2" fillId="34" borderId="14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0" fillId="34" borderId="15" xfId="0" applyFill="1" applyBorder="1" applyAlignment="1">
      <alignment/>
    </xf>
    <xf numFmtId="0" fontId="4" fillId="0" borderId="15" xfId="0" applyFont="1" applyBorder="1" applyAlignment="1">
      <alignment horizontal="left"/>
    </xf>
    <xf numFmtId="181" fontId="8" fillId="35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36" borderId="10" xfId="0" applyNumberFormat="1" applyFont="1" applyFill="1" applyBorder="1" applyAlignment="1">
      <alignment horizontal="left" vertical="center" wrapText="1"/>
    </xf>
    <xf numFmtId="0" fontId="66" fillId="0" borderId="0" xfId="42" applyNumberFormat="1" applyFont="1" applyBorder="1" applyAlignment="1" applyProtection="1">
      <alignment horizontal="left" vertical="center"/>
      <protection/>
    </xf>
    <xf numFmtId="0" fontId="65" fillId="35" borderId="16" xfId="0" applyNumberFormat="1" applyFont="1" applyFill="1" applyBorder="1" applyAlignment="1">
      <alignment horizontal="left" vertical="center" wrapText="1"/>
    </xf>
    <xf numFmtId="0" fontId="65" fillId="35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81" fontId="64" fillId="35" borderId="16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181" fontId="1" fillId="37" borderId="10" xfId="0" applyNumberFormat="1" applyFont="1" applyFill="1" applyBorder="1" applyAlignment="1">
      <alignment horizontal="center" wrapText="1"/>
    </xf>
    <xf numFmtId="181" fontId="1" fillId="37" borderId="10" xfId="0" applyNumberFormat="1" applyFont="1" applyFill="1" applyBorder="1" applyAlignment="1">
      <alignment horizontal="center" wrapText="1"/>
    </xf>
    <xf numFmtId="188" fontId="1" fillId="34" borderId="10" xfId="0" applyNumberFormat="1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center" vertical="center"/>
    </xf>
    <xf numFmtId="181" fontId="1" fillId="34" borderId="0" xfId="0" applyNumberFormat="1" applyFont="1" applyFill="1" applyBorder="1" applyAlignment="1">
      <alignment horizontal="center" wrapText="1"/>
    </xf>
    <xf numFmtId="188" fontId="1" fillId="0" borderId="0" xfId="0" applyNumberFormat="1" applyFont="1" applyAlignment="1">
      <alignment horizontal="left"/>
    </xf>
    <xf numFmtId="188" fontId="1" fillId="0" borderId="0" xfId="0" applyNumberFormat="1" applyFont="1" applyAlignment="1">
      <alignment horizontal="left" vertical="top" wrapText="1"/>
    </xf>
    <xf numFmtId="188" fontId="4" fillId="0" borderId="0" xfId="0" applyNumberFormat="1" applyFont="1" applyAlignment="1">
      <alignment horizontal="left"/>
    </xf>
    <xf numFmtId="188" fontId="3" fillId="34" borderId="18" xfId="0" applyNumberFormat="1" applyFont="1" applyFill="1" applyBorder="1" applyAlignment="1">
      <alignment horizontal="center" vertical="center"/>
    </xf>
    <xf numFmtId="188" fontId="64" fillId="35" borderId="16" xfId="0" applyNumberFormat="1" applyFont="1" applyFill="1" applyBorder="1" applyAlignment="1">
      <alignment vertical="center" wrapText="1"/>
    </xf>
    <xf numFmtId="188" fontId="2" fillId="33" borderId="10" xfId="0" applyNumberFormat="1" applyFont="1" applyFill="1" applyBorder="1" applyAlignment="1">
      <alignment horizontal="left" vertical="top" wrapText="1"/>
    </xf>
    <xf numFmtId="188" fontId="1" fillId="37" borderId="10" xfId="0" applyNumberFormat="1" applyFont="1" applyFill="1" applyBorder="1" applyAlignment="1">
      <alignment horizontal="center" wrapText="1"/>
    </xf>
    <xf numFmtId="4" fontId="1" fillId="2" borderId="17" xfId="0" applyNumberFormat="1" applyFont="1" applyFill="1" applyBorder="1" applyAlignment="1">
      <alignment horizontal="center" vertical="center"/>
    </xf>
    <xf numFmtId="0" fontId="2" fillId="37" borderId="10" xfId="0" applyNumberFormat="1" applyFont="1" applyFill="1" applyBorder="1" applyAlignment="1">
      <alignment horizontal="left" vertical="top" wrapText="1"/>
    </xf>
    <xf numFmtId="181" fontId="1" fillId="35" borderId="10" xfId="0" applyNumberFormat="1" applyFont="1" applyFill="1" applyBorder="1" applyAlignment="1">
      <alignment horizontal="center" wrapText="1"/>
    </xf>
    <xf numFmtId="188" fontId="1" fillId="35" borderId="10" xfId="0" applyNumberFormat="1" applyFont="1" applyFill="1" applyBorder="1" applyAlignment="1">
      <alignment horizontal="center" wrapText="1"/>
    </xf>
    <xf numFmtId="0" fontId="2" fillId="38" borderId="14" xfId="0" applyNumberFormat="1" applyFont="1" applyFill="1" applyBorder="1" applyAlignment="1">
      <alignment horizontal="left" vertical="top" wrapText="1"/>
    </xf>
    <xf numFmtId="0" fontId="2" fillId="38" borderId="10" xfId="0" applyNumberFormat="1" applyFont="1" applyFill="1" applyBorder="1" applyAlignment="1">
      <alignment horizontal="left" vertical="center" wrapText="1"/>
    </xf>
    <xf numFmtId="180" fontId="1" fillId="38" borderId="10" xfId="0" applyNumberFormat="1" applyFont="1" applyFill="1" applyBorder="1" applyAlignment="1">
      <alignment horizontal="center" wrapText="1"/>
    </xf>
    <xf numFmtId="181" fontId="1" fillId="38" borderId="10" xfId="0" applyNumberFormat="1" applyFont="1" applyFill="1" applyBorder="1" applyAlignment="1">
      <alignment horizontal="center" wrapText="1"/>
    </xf>
    <xf numFmtId="181" fontId="1" fillId="38" borderId="10" xfId="0" applyNumberFormat="1" applyFont="1" applyFill="1" applyBorder="1" applyAlignment="1">
      <alignment horizontal="center" wrapText="1"/>
    </xf>
    <xf numFmtId="188" fontId="1" fillId="38" borderId="10" xfId="0" applyNumberFormat="1" applyFont="1" applyFill="1" applyBorder="1" applyAlignment="1">
      <alignment horizontal="center" wrapText="1"/>
    </xf>
    <xf numFmtId="188" fontId="1" fillId="34" borderId="10" xfId="0" applyNumberFormat="1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left"/>
    </xf>
    <xf numFmtId="0" fontId="68" fillId="0" borderId="0" xfId="0" applyFont="1" applyAlignment="1">
      <alignment horizontal="left"/>
    </xf>
    <xf numFmtId="0" fontId="1" fillId="34" borderId="13" xfId="0" applyFont="1" applyFill="1" applyBorder="1" applyAlignment="1">
      <alignment/>
    </xf>
    <xf numFmtId="181" fontId="1" fillId="34" borderId="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 wrapText="1"/>
    </xf>
    <xf numFmtId="180" fontId="65" fillId="35" borderId="10" xfId="0" applyNumberFormat="1" applyFont="1" applyFill="1" applyBorder="1" applyAlignment="1">
      <alignment horizontal="center" vertical="top" wrapText="1"/>
    </xf>
    <xf numFmtId="180" fontId="3" fillId="36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33" borderId="10" xfId="0" applyNumberFormat="1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188" fontId="0" fillId="0" borderId="19" xfId="0" applyNumberFormat="1" applyFont="1" applyBorder="1" applyAlignment="1">
      <alignment horizontal="left"/>
    </xf>
    <xf numFmtId="0" fontId="0" fillId="34" borderId="0" xfId="0" applyFont="1" applyFill="1" applyAlignment="1">
      <alignment horizontal="left"/>
    </xf>
    <xf numFmtId="0" fontId="1" fillId="34" borderId="0" xfId="0" applyNumberFormat="1" applyFont="1" applyFill="1" applyAlignment="1">
      <alignment horizontal="left" vertical="top" wrapText="1"/>
    </xf>
    <xf numFmtId="0" fontId="1" fillId="34" borderId="0" xfId="0" applyFont="1" applyFill="1" applyBorder="1" applyAlignment="1">
      <alignment horizontal="center" vertical="center"/>
    </xf>
    <xf numFmtId="181" fontId="64" fillId="34" borderId="0" xfId="0" applyNumberFormat="1" applyFont="1" applyFill="1" applyBorder="1" applyAlignment="1">
      <alignment vertical="center" wrapText="1"/>
    </xf>
    <xf numFmtId="0" fontId="68" fillId="34" borderId="0" xfId="0" applyFont="1" applyFill="1" applyAlignment="1">
      <alignment horizontal="left"/>
    </xf>
    <xf numFmtId="0" fontId="2" fillId="34" borderId="0" xfId="0" applyNumberFormat="1" applyFont="1" applyFill="1" applyBorder="1" applyAlignment="1">
      <alignment horizontal="left" vertical="top" wrapText="1"/>
    </xf>
    <xf numFmtId="0" fontId="4" fillId="34" borderId="0" xfId="0" applyFont="1" applyFill="1" applyAlignment="1">
      <alignment horizontal="left"/>
    </xf>
    <xf numFmtId="0" fontId="1" fillId="0" borderId="13" xfId="0" applyFont="1" applyBorder="1" applyAlignment="1">
      <alignment horizontal="center"/>
    </xf>
    <xf numFmtId="0" fontId="1" fillId="36" borderId="10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81" fontId="1" fillId="34" borderId="10" xfId="0" applyNumberFormat="1" applyFont="1" applyFill="1" applyBorder="1" applyAlignment="1">
      <alignment horizontal="center" vertical="center" wrapText="1"/>
    </xf>
    <xf numFmtId="181" fontId="1" fillId="34" borderId="10" xfId="0" applyNumberFormat="1" applyFont="1" applyFill="1" applyBorder="1" applyAlignment="1">
      <alignment horizontal="center" vertical="center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181" fontId="1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0" fillId="33" borderId="10" xfId="0" applyNumberFormat="1" applyFont="1" applyFill="1" applyBorder="1" applyAlignment="1">
      <alignment horizontal="left" vertical="center" wrapText="1"/>
    </xf>
    <xf numFmtId="0" fontId="41" fillId="33" borderId="10" xfId="0" applyNumberFormat="1" applyFont="1" applyFill="1" applyBorder="1" applyAlignment="1">
      <alignment horizontal="center" vertical="top" wrapText="1"/>
    </xf>
    <xf numFmtId="0" fontId="42" fillId="33" borderId="10" xfId="0" applyNumberFormat="1" applyFont="1" applyFill="1" applyBorder="1" applyAlignment="1">
      <alignment horizontal="right" vertical="top" wrapText="1"/>
    </xf>
    <xf numFmtId="181" fontId="43" fillId="37" borderId="10" xfId="0" applyNumberFormat="1" applyFont="1" applyFill="1" applyBorder="1" applyAlignment="1">
      <alignment horizontal="center" wrapText="1"/>
    </xf>
    <xf numFmtId="188" fontId="43" fillId="37" borderId="10" xfId="0" applyNumberFormat="1" applyFont="1" applyFill="1" applyBorder="1" applyAlignment="1">
      <alignment horizontal="center" wrapText="1"/>
    </xf>
    <xf numFmtId="0" fontId="43" fillId="36" borderId="10" xfId="0" applyNumberFormat="1" applyFont="1" applyFill="1" applyBorder="1" applyAlignment="1">
      <alignment horizontal="left" vertical="center" wrapText="1"/>
    </xf>
    <xf numFmtId="180" fontId="41" fillId="36" borderId="10" xfId="0" applyNumberFormat="1" applyFont="1" applyFill="1" applyBorder="1" applyAlignment="1">
      <alignment horizontal="center" vertical="center" wrapText="1"/>
    </xf>
    <xf numFmtId="181" fontId="43" fillId="36" borderId="10" xfId="0" applyNumberFormat="1" applyFont="1" applyFill="1" applyBorder="1" applyAlignment="1">
      <alignment horizontal="center" wrapText="1"/>
    </xf>
    <xf numFmtId="181" fontId="43" fillId="34" borderId="10" xfId="0" applyNumberFormat="1" applyFont="1" applyFill="1" applyBorder="1" applyAlignment="1">
      <alignment horizontal="center" wrapText="1"/>
    </xf>
    <xf numFmtId="188" fontId="43" fillId="34" borderId="10" xfId="0" applyNumberFormat="1" applyFont="1" applyFill="1" applyBorder="1" applyAlignment="1">
      <alignment horizont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top" wrapText="1"/>
    </xf>
    <xf numFmtId="180" fontId="41" fillId="36" borderId="10" xfId="0" applyNumberFormat="1" applyFont="1" applyFill="1" applyBorder="1" applyAlignment="1">
      <alignment horizontal="center" wrapText="1"/>
    </xf>
    <xf numFmtId="0" fontId="41" fillId="37" borderId="10" xfId="0" applyNumberFormat="1" applyFont="1" applyFill="1" applyBorder="1" applyAlignment="1">
      <alignment horizontal="center" vertical="top" wrapText="1"/>
    </xf>
    <xf numFmtId="0" fontId="40" fillId="37" borderId="10" xfId="0" applyNumberFormat="1" applyFont="1" applyFill="1" applyBorder="1" applyAlignment="1">
      <alignment horizontal="left" vertical="center" wrapText="1"/>
    </xf>
    <xf numFmtId="180" fontId="41" fillId="37" borderId="10" xfId="0" applyNumberFormat="1" applyFont="1" applyFill="1" applyBorder="1" applyAlignment="1">
      <alignment horizontal="center" wrapText="1"/>
    </xf>
    <xf numFmtId="181" fontId="43" fillId="36" borderId="10" xfId="0" applyNumberFormat="1" applyFont="1" applyFill="1" applyBorder="1" applyAlignment="1">
      <alignment horizontal="center" vertical="center" wrapText="1"/>
    </xf>
    <xf numFmtId="181" fontId="43" fillId="34" borderId="10" xfId="0" applyNumberFormat="1" applyFont="1" applyFill="1" applyBorder="1" applyAlignment="1">
      <alignment horizontal="center" vertical="center" wrapText="1"/>
    </xf>
    <xf numFmtId="188" fontId="43" fillId="34" borderId="10" xfId="0" applyNumberFormat="1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left" vertical="center" wrapText="1"/>
    </xf>
    <xf numFmtId="180" fontId="41" fillId="0" borderId="10" xfId="0" applyNumberFormat="1" applyFont="1" applyFill="1" applyBorder="1" applyAlignment="1">
      <alignment horizontal="center" wrapText="1"/>
    </xf>
    <xf numFmtId="0" fontId="43" fillId="34" borderId="14" xfId="0" applyNumberFormat="1" applyFont="1" applyFill="1" applyBorder="1" applyAlignment="1">
      <alignment horizontal="left" vertical="center" wrapText="1"/>
    </xf>
    <xf numFmtId="0" fontId="43" fillId="34" borderId="20" xfId="0" applyNumberFormat="1" applyFont="1" applyFill="1" applyBorder="1" applyAlignment="1">
      <alignment horizontal="left" vertical="center" wrapText="1"/>
    </xf>
    <xf numFmtId="0" fontId="69" fillId="37" borderId="10" xfId="0" applyNumberFormat="1" applyFont="1" applyFill="1" applyBorder="1" applyAlignment="1">
      <alignment horizontal="center" vertical="top" wrapText="1"/>
    </xf>
    <xf numFmtId="0" fontId="70" fillId="37" borderId="10" xfId="0" applyNumberFormat="1" applyFont="1" applyFill="1" applyBorder="1" applyAlignment="1">
      <alignment horizontal="right" vertical="top" wrapText="1"/>
    </xf>
    <xf numFmtId="0" fontId="43" fillId="36" borderId="14" xfId="0" applyNumberFormat="1" applyFont="1" applyFill="1" applyBorder="1" applyAlignment="1">
      <alignment horizontal="left" vertical="center" wrapText="1"/>
    </xf>
    <xf numFmtId="188" fontId="43" fillId="36" borderId="10" xfId="0" applyNumberFormat="1" applyFont="1" applyFill="1" applyBorder="1" applyAlignment="1">
      <alignment horizontal="center" wrapText="1"/>
    </xf>
    <xf numFmtId="0" fontId="43" fillId="36" borderId="19" xfId="0" applyNumberFormat="1" applyFont="1" applyFill="1" applyBorder="1" applyAlignment="1">
      <alignment horizontal="left" vertical="center" wrapText="1"/>
    </xf>
    <xf numFmtId="0" fontId="42" fillId="34" borderId="19" xfId="55" applyFont="1" applyFill="1" applyBorder="1" applyAlignment="1">
      <alignment vertical="center"/>
      <protection/>
    </xf>
    <xf numFmtId="0" fontId="42" fillId="34" borderId="0" xfId="55" applyFont="1" applyFill="1" applyAlignment="1">
      <alignment vertical="center"/>
      <protection/>
    </xf>
    <xf numFmtId="0" fontId="43" fillId="0" borderId="10" xfId="0" applyFont="1" applyFill="1" applyBorder="1" applyAlignment="1">
      <alignment wrapText="1"/>
    </xf>
    <xf numFmtId="0" fontId="9" fillId="34" borderId="19" xfId="0" applyFont="1" applyFill="1" applyBorder="1" applyAlignment="1">
      <alignment horizontal="center" vertical="center" wrapText="1" shrinkToFit="1"/>
    </xf>
    <xf numFmtId="0" fontId="2" fillId="0" borderId="13" xfId="0" applyNumberFormat="1" applyFont="1" applyFill="1" applyBorder="1" applyAlignment="1">
      <alignment horizontal="center" vertical="top" wrapText="1"/>
    </xf>
    <xf numFmtId="181" fontId="43" fillId="37" borderId="10" xfId="0" applyNumberFormat="1" applyFont="1" applyFill="1" applyBorder="1" applyAlignment="1">
      <alignment horizontal="center" vertical="center" wrapText="1"/>
    </xf>
    <xf numFmtId="188" fontId="43" fillId="37" borderId="10" xfId="0" applyNumberFormat="1" applyFont="1" applyFill="1" applyBorder="1" applyAlignment="1">
      <alignment horizontal="center" vertical="center" wrapText="1"/>
    </xf>
    <xf numFmtId="181" fontId="1" fillId="34" borderId="10" xfId="0" applyNumberFormat="1" applyFont="1" applyFill="1" applyBorder="1" applyAlignment="1">
      <alignment horizontal="center" wrapText="1"/>
    </xf>
    <xf numFmtId="181" fontId="1" fillId="37" borderId="10" xfId="0" applyNumberFormat="1" applyFont="1" applyFill="1" applyBorder="1" applyAlignment="1">
      <alignment horizontal="center" wrapText="1"/>
    </xf>
    <xf numFmtId="188" fontId="1" fillId="37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 shrinkToFi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34" borderId="21" xfId="55" applyFont="1" applyFill="1" applyBorder="1" applyAlignment="1">
      <alignment horizontal="left" vertical="center"/>
      <protection/>
    </xf>
    <xf numFmtId="0" fontId="4" fillId="34" borderId="19" xfId="55" applyFont="1" applyFill="1" applyBorder="1" applyAlignment="1">
      <alignment horizontal="left" vertical="center"/>
      <protection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4" fillId="34" borderId="23" xfId="55" applyFont="1" applyFill="1" applyBorder="1" applyAlignment="1">
      <alignment horizontal="left" vertical="center"/>
      <protection/>
    </xf>
    <xf numFmtId="0" fontId="4" fillId="34" borderId="0" xfId="55" applyFont="1" applyFill="1" applyAlignment="1">
      <alignment horizontal="left" vertical="center"/>
      <protection/>
    </xf>
    <xf numFmtId="0" fontId="1" fillId="0" borderId="22" xfId="0" applyFont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 wrapText="1" shrinkToFit="1"/>
    </xf>
    <xf numFmtId="0" fontId="42" fillId="33" borderId="11" xfId="0" applyNumberFormat="1" applyFont="1" applyFill="1" applyBorder="1" applyAlignment="1">
      <alignment horizontal="center" vertical="top" wrapText="1"/>
    </xf>
    <xf numFmtId="0" fontId="42" fillId="33" borderId="24" xfId="0" applyNumberFormat="1" applyFont="1" applyFill="1" applyBorder="1" applyAlignment="1">
      <alignment horizontal="center" vertical="top" wrapText="1"/>
    </xf>
    <xf numFmtId="0" fontId="42" fillId="33" borderId="14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прайс_доход_нов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FFFFF"/>
      <rgbColor rgb="00FAFA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0</xdr:row>
      <xdr:rowOff>180975</xdr:rowOff>
    </xdr:from>
    <xdr:to>
      <xdr:col>6</xdr:col>
      <xdr:colOff>647700</xdr:colOff>
      <xdr:row>0</xdr:row>
      <xdr:rowOff>1228725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01350" y="180975"/>
          <a:ext cx="17145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6934200</xdr:colOff>
      <xdr:row>51</xdr:row>
      <xdr:rowOff>95250</xdr:rowOff>
    </xdr:from>
    <xdr:to>
      <xdr:col>5</xdr:col>
      <xdr:colOff>333375</xdr:colOff>
      <xdr:row>57</xdr:row>
      <xdr:rowOff>114300</xdr:rowOff>
    </xdr:to>
    <xdr:pic>
      <xdr:nvPicPr>
        <xdr:cNvPr id="2" name="Рисунок 8" descr="cid:image002.png@01CB55B0.2E63D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19097625"/>
          <a:ext cx="2943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123825</xdr:rowOff>
    </xdr:from>
    <xdr:to>
      <xdr:col>5</xdr:col>
      <xdr:colOff>676275</xdr:colOff>
      <xdr:row>0</xdr:row>
      <xdr:rowOff>1276350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123825"/>
          <a:ext cx="18859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0</xdr:rowOff>
    </xdr:from>
    <xdr:to>
      <xdr:col>1</xdr:col>
      <xdr:colOff>2219325</xdr:colOff>
      <xdr:row>0</xdr:row>
      <xdr:rowOff>752475</xdr:rowOff>
    </xdr:to>
    <xdr:pic>
      <xdr:nvPicPr>
        <xdr:cNvPr id="2" name="Рисунок 8" descr="cid:image002.png@01CB55B0.2E63D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0"/>
          <a:ext cx="2247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66675</xdr:rowOff>
    </xdr:from>
    <xdr:to>
      <xdr:col>1</xdr:col>
      <xdr:colOff>0</xdr:colOff>
      <xdr:row>105</xdr:row>
      <xdr:rowOff>133350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25647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id-auto.ru/" TargetMode="External" /><Relationship Id="rId2" Type="http://schemas.openxmlformats.org/officeDocument/2006/relationships/hyperlink" Target="http://www.solid-auto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lid-auto.ru/" TargetMode="External" /><Relationship Id="rId2" Type="http://schemas.openxmlformats.org/officeDocument/2006/relationships/hyperlink" Target="http://www.solid-auto.r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8000264167786"/>
    <outlinePr summaryBelow="0" summaryRight="0"/>
  </sheetPr>
  <dimension ref="A1:J49"/>
  <sheetViews>
    <sheetView showGridLines="0" view="pageBreakPreview" zoomScale="75" zoomScaleNormal="8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C16" sqref="C16"/>
    </sheetView>
  </sheetViews>
  <sheetFormatPr defaultColWidth="9.33203125" defaultRowHeight="11.25"/>
  <cols>
    <col min="1" max="1" width="6.83203125" style="1" customWidth="1"/>
    <col min="2" max="2" width="19.16015625" style="1" customWidth="1"/>
    <col min="3" max="3" width="141.33203125" style="43" customWidth="1"/>
    <col min="4" max="4" width="12" style="6" customWidth="1"/>
    <col min="5" max="5" width="13.66015625" style="1" customWidth="1"/>
    <col min="6" max="6" width="14.66015625" style="1" customWidth="1"/>
    <col min="7" max="7" width="14.66015625" style="53" customWidth="1"/>
    <col min="8" max="10" width="14.66015625" style="1" customWidth="1"/>
    <col min="11" max="16384" width="9.33203125" style="1" customWidth="1"/>
  </cols>
  <sheetData>
    <row r="1" spans="1:10" ht="119.25" customHeight="1">
      <c r="A1" s="37"/>
      <c r="B1" s="37"/>
      <c r="C1" s="20" t="s">
        <v>39</v>
      </c>
      <c r="D1" s="15"/>
      <c r="E1" s="37"/>
      <c r="H1" s="16"/>
      <c r="I1" s="16"/>
      <c r="J1" s="16"/>
    </row>
    <row r="2" spans="1:10" s="11" customFormat="1" ht="17.25" customHeight="1">
      <c r="A2" s="38"/>
      <c r="B2" s="148" t="s">
        <v>40</v>
      </c>
      <c r="C2" s="148"/>
      <c r="D2" s="12"/>
      <c r="E2" s="82"/>
      <c r="F2" s="83"/>
      <c r="G2" s="84"/>
      <c r="H2" s="85"/>
      <c r="I2" s="85"/>
      <c r="J2" s="85"/>
    </row>
    <row r="3" spans="1:10" ht="12.75">
      <c r="A3" s="37"/>
      <c r="B3" s="37"/>
      <c r="C3" s="40" t="s">
        <v>28</v>
      </c>
      <c r="D3" s="5"/>
      <c r="E3" s="5"/>
      <c r="F3" s="2"/>
      <c r="G3" s="54"/>
      <c r="H3" s="86"/>
      <c r="I3" s="86"/>
      <c r="J3" s="86"/>
    </row>
    <row r="4" spans="1:10" ht="12.75">
      <c r="A4" s="37"/>
      <c r="B4" s="37"/>
      <c r="C4" s="40" t="s">
        <v>29</v>
      </c>
      <c r="D4" s="5"/>
      <c r="E4" s="5"/>
      <c r="F4" s="2"/>
      <c r="G4" s="54"/>
      <c r="H4" s="86"/>
      <c r="I4" s="86"/>
      <c r="J4" s="86"/>
    </row>
    <row r="5" spans="1:10" ht="12.75" customHeight="1" thickBot="1">
      <c r="A5" s="37"/>
      <c r="B5" s="149" t="s">
        <v>26</v>
      </c>
      <c r="C5" s="150"/>
      <c r="D5" s="146" t="s">
        <v>35</v>
      </c>
      <c r="E5" s="7" t="s">
        <v>22</v>
      </c>
      <c r="F5" s="46" t="s">
        <v>23</v>
      </c>
      <c r="G5" s="56" t="s">
        <v>37</v>
      </c>
      <c r="H5" s="51"/>
      <c r="I5" s="51"/>
      <c r="J5" s="51"/>
    </row>
    <row r="6" spans="1:10" ht="13.5" thickBot="1">
      <c r="A6" s="37"/>
      <c r="B6" s="149"/>
      <c r="C6" s="150"/>
      <c r="D6" s="147"/>
      <c r="E6" s="7" t="s">
        <v>0</v>
      </c>
      <c r="F6" s="45"/>
      <c r="G6" s="60">
        <v>72</v>
      </c>
      <c r="H6" s="87"/>
      <c r="I6" s="87"/>
      <c r="J6" s="87"/>
    </row>
    <row r="7" spans="1:10" s="14" customFormat="1" ht="15">
      <c r="A7" s="30"/>
      <c r="B7" s="25"/>
      <c r="C7" s="41" t="s">
        <v>31</v>
      </c>
      <c r="D7" s="13"/>
      <c r="E7" s="35"/>
      <c r="F7" s="44"/>
      <c r="G7" s="57"/>
      <c r="H7" s="88"/>
      <c r="I7" s="88"/>
      <c r="J7" s="88"/>
    </row>
    <row r="8" spans="1:10" ht="20.25">
      <c r="A8" s="29"/>
      <c r="B8" s="26"/>
      <c r="C8" s="36" t="s">
        <v>124</v>
      </c>
      <c r="D8" s="3"/>
      <c r="E8" s="3"/>
      <c r="F8" s="3"/>
      <c r="G8" s="58"/>
      <c r="H8" s="89"/>
      <c r="I8" s="90"/>
      <c r="J8" s="90"/>
    </row>
    <row r="9" spans="1:10" ht="18" customHeight="1">
      <c r="A9" s="29"/>
      <c r="B9" s="142"/>
      <c r="C9" s="39" t="s">
        <v>125</v>
      </c>
      <c r="D9" s="21">
        <v>18</v>
      </c>
      <c r="E9" s="23">
        <v>3.8</v>
      </c>
      <c r="F9" s="24">
        <f>E9-(E9/100*$F$6)</f>
        <v>3.8</v>
      </c>
      <c r="G9" s="50">
        <f>$G$6*F9</f>
        <v>273.59999999999997</v>
      </c>
      <c r="H9" s="52"/>
      <c r="I9" s="52"/>
      <c r="J9" s="52"/>
    </row>
    <row r="10" spans="1:10" ht="18" customHeight="1">
      <c r="A10" s="29"/>
      <c r="B10" s="158"/>
      <c r="C10" s="39" t="s">
        <v>126</v>
      </c>
      <c r="D10" s="21">
        <v>10</v>
      </c>
      <c r="E10" s="23">
        <v>6.6</v>
      </c>
      <c r="F10" s="24">
        <f aca="true" t="shared" si="0" ref="F10:F45">E10-(E10/100*$F$6)</f>
        <v>6.6</v>
      </c>
      <c r="G10" s="50">
        <f aca="true" t="shared" si="1" ref="G10:G45">$G$6*F10</f>
        <v>475.2</v>
      </c>
      <c r="H10" s="52"/>
      <c r="I10" s="52"/>
      <c r="J10" s="52"/>
    </row>
    <row r="11" spans="1:10" ht="18" customHeight="1">
      <c r="A11" s="29"/>
      <c r="B11" s="143"/>
      <c r="C11" s="39" t="s">
        <v>127</v>
      </c>
      <c r="D11" s="21">
        <v>10</v>
      </c>
      <c r="E11" s="23">
        <v>10</v>
      </c>
      <c r="F11" s="24">
        <f t="shared" si="0"/>
        <v>10</v>
      </c>
      <c r="G11" s="50">
        <f t="shared" si="1"/>
        <v>720</v>
      </c>
      <c r="H11" s="52"/>
      <c r="I11" s="52"/>
      <c r="J11" s="52"/>
    </row>
    <row r="12" spans="1:10" ht="12.75">
      <c r="A12" s="29"/>
      <c r="B12" s="26"/>
      <c r="C12" s="36" t="s">
        <v>128</v>
      </c>
      <c r="D12" s="3"/>
      <c r="E12" s="61"/>
      <c r="F12" s="48"/>
      <c r="G12" s="59"/>
      <c r="H12" s="90"/>
      <c r="I12" s="90"/>
      <c r="J12" s="90"/>
    </row>
    <row r="13" spans="1:10" s="101" customFormat="1" ht="23.25" customHeight="1">
      <c r="A13" s="94"/>
      <c r="B13" s="95"/>
      <c r="C13" s="39" t="s">
        <v>139</v>
      </c>
      <c r="D13" s="96">
        <v>10</v>
      </c>
      <c r="E13" s="97">
        <v>12.9</v>
      </c>
      <c r="F13" s="98">
        <f t="shared" si="0"/>
        <v>12.9</v>
      </c>
      <c r="G13" s="99">
        <f t="shared" si="1"/>
        <v>928.8000000000001</v>
      </c>
      <c r="H13" s="100"/>
      <c r="I13" s="100"/>
      <c r="J13" s="100"/>
    </row>
    <row r="14" spans="1:10" ht="12.75">
      <c r="A14" s="29"/>
      <c r="B14" s="26"/>
      <c r="C14" s="36" t="s">
        <v>129</v>
      </c>
      <c r="D14" s="61"/>
      <c r="E14" s="49"/>
      <c r="F14" s="48"/>
      <c r="G14" s="59"/>
      <c r="H14" s="90"/>
      <c r="I14" s="90"/>
      <c r="J14" s="90"/>
    </row>
    <row r="15" spans="1:10" ht="21" customHeight="1">
      <c r="A15" s="29"/>
      <c r="B15" s="153"/>
      <c r="C15" s="93" t="s">
        <v>167</v>
      </c>
      <c r="D15" s="75">
        <v>32</v>
      </c>
      <c r="E15" s="23">
        <v>3.52</v>
      </c>
      <c r="F15" s="24">
        <f t="shared" si="0"/>
        <v>3.52</v>
      </c>
      <c r="G15" s="50">
        <f t="shared" si="1"/>
        <v>253.44</v>
      </c>
      <c r="H15" s="90"/>
      <c r="I15" s="90"/>
      <c r="J15" s="90"/>
    </row>
    <row r="16" spans="1:10" ht="21" customHeight="1">
      <c r="A16" s="29"/>
      <c r="B16" s="154"/>
      <c r="C16" s="39" t="s">
        <v>155</v>
      </c>
      <c r="D16" s="21">
        <v>18</v>
      </c>
      <c r="E16" s="23">
        <v>5</v>
      </c>
      <c r="F16" s="24">
        <f t="shared" si="0"/>
        <v>5</v>
      </c>
      <c r="G16" s="50">
        <f t="shared" si="1"/>
        <v>360</v>
      </c>
      <c r="H16" s="52"/>
      <c r="I16" s="52"/>
      <c r="J16" s="52"/>
    </row>
    <row r="17" spans="1:10" ht="21" customHeight="1">
      <c r="A17" s="29"/>
      <c r="B17" s="155"/>
      <c r="C17" s="39" t="s">
        <v>154</v>
      </c>
      <c r="D17" s="21">
        <v>10</v>
      </c>
      <c r="E17" s="23">
        <v>8.3</v>
      </c>
      <c r="F17" s="24">
        <f t="shared" si="0"/>
        <v>8.3</v>
      </c>
      <c r="G17" s="50">
        <f t="shared" si="1"/>
        <v>597.6</v>
      </c>
      <c r="H17" s="52"/>
      <c r="I17" s="52"/>
      <c r="J17" s="52"/>
    </row>
    <row r="18" spans="1:10" ht="21" customHeight="1">
      <c r="A18" s="29"/>
      <c r="B18" s="135"/>
      <c r="C18" s="39" t="s">
        <v>166</v>
      </c>
      <c r="D18" s="21">
        <v>10</v>
      </c>
      <c r="E18" s="23">
        <v>12.2</v>
      </c>
      <c r="F18" s="24">
        <f t="shared" si="0"/>
        <v>12.2</v>
      </c>
      <c r="G18" s="50">
        <f t="shared" si="1"/>
        <v>878.4</v>
      </c>
      <c r="H18" s="52"/>
      <c r="I18" s="52"/>
      <c r="J18" s="52"/>
    </row>
    <row r="19" spans="1:10" ht="12.75">
      <c r="A19" s="29"/>
      <c r="B19" s="26"/>
      <c r="C19" s="36" t="s">
        <v>130</v>
      </c>
      <c r="D19" s="3"/>
      <c r="E19" s="3"/>
      <c r="F19" s="48"/>
      <c r="G19" s="59"/>
      <c r="H19" s="90"/>
      <c r="I19" s="90"/>
      <c r="J19" s="90"/>
    </row>
    <row r="20" spans="1:10" s="18" customFormat="1" ht="36.75" customHeight="1">
      <c r="A20" s="31"/>
      <c r="B20" s="159"/>
      <c r="C20" s="39" t="s">
        <v>153</v>
      </c>
      <c r="D20" s="19">
        <v>6</v>
      </c>
      <c r="E20" s="23">
        <v>26</v>
      </c>
      <c r="F20" s="24">
        <f t="shared" si="0"/>
        <v>26</v>
      </c>
      <c r="G20" s="50">
        <f t="shared" si="1"/>
        <v>1872</v>
      </c>
      <c r="H20" s="52"/>
      <c r="I20" s="52"/>
      <c r="J20" s="52"/>
    </row>
    <row r="21" spans="1:10" s="18" customFormat="1" ht="36.75" customHeight="1">
      <c r="A21" s="31"/>
      <c r="B21" s="160"/>
      <c r="C21" s="39" t="s">
        <v>152</v>
      </c>
      <c r="D21" s="22">
        <v>4</v>
      </c>
      <c r="E21" s="23">
        <v>115</v>
      </c>
      <c r="F21" s="24">
        <f t="shared" si="0"/>
        <v>115</v>
      </c>
      <c r="G21" s="50">
        <f t="shared" si="1"/>
        <v>8280</v>
      </c>
      <c r="H21" s="52"/>
      <c r="I21" s="52"/>
      <c r="J21" s="52"/>
    </row>
    <row r="22" spans="1:10" ht="20.25">
      <c r="A22" s="29"/>
      <c r="B22" s="26"/>
      <c r="C22" s="36" t="s">
        <v>203</v>
      </c>
      <c r="D22" s="141"/>
      <c r="E22" s="3"/>
      <c r="F22" s="139"/>
      <c r="G22" s="140"/>
      <c r="H22" s="89"/>
      <c r="I22" s="90"/>
      <c r="J22" s="90"/>
    </row>
    <row r="23" spans="1:10" ht="32.25" customHeight="1">
      <c r="A23" s="29"/>
      <c r="B23" s="27"/>
      <c r="C23" s="39" t="s">
        <v>204</v>
      </c>
      <c r="D23" s="22">
        <v>6</v>
      </c>
      <c r="E23" s="138">
        <v>27.5</v>
      </c>
      <c r="F23" s="24">
        <f>E23-(E23/100*$F$6)</f>
        <v>27.5</v>
      </c>
      <c r="G23" s="50">
        <f>$G$6*F23</f>
        <v>1980</v>
      </c>
      <c r="H23" s="52"/>
      <c r="I23" s="52"/>
      <c r="J23" s="52"/>
    </row>
    <row r="24" spans="1:10" ht="20.25">
      <c r="A24" s="29"/>
      <c r="B24" s="26"/>
      <c r="C24" s="36" t="s">
        <v>131</v>
      </c>
      <c r="D24" s="3"/>
      <c r="E24" s="3"/>
      <c r="F24" s="48"/>
      <c r="G24" s="59"/>
      <c r="H24" s="89"/>
      <c r="I24" s="90"/>
      <c r="J24" s="90"/>
    </row>
    <row r="25" spans="1:10" ht="73.5" customHeight="1">
      <c r="A25" s="29"/>
      <c r="B25" s="27"/>
      <c r="C25" s="39" t="s">
        <v>151</v>
      </c>
      <c r="D25" s="22">
        <v>6</v>
      </c>
      <c r="E25" s="23">
        <v>15</v>
      </c>
      <c r="F25" s="24">
        <f t="shared" si="0"/>
        <v>15</v>
      </c>
      <c r="G25" s="50">
        <f t="shared" si="1"/>
        <v>1080</v>
      </c>
      <c r="H25" s="52"/>
      <c r="I25" s="52"/>
      <c r="J25" s="52"/>
    </row>
    <row r="26" spans="1:10" ht="12.75">
      <c r="A26" s="29"/>
      <c r="B26" s="26"/>
      <c r="C26" s="36" t="s">
        <v>138</v>
      </c>
      <c r="D26" s="3"/>
      <c r="E26" s="3"/>
      <c r="F26" s="48"/>
      <c r="G26" s="59"/>
      <c r="H26" s="90"/>
      <c r="I26" s="90"/>
      <c r="J26" s="90"/>
    </row>
    <row r="27" spans="1:10" ht="68.25" customHeight="1">
      <c r="A27" s="29"/>
      <c r="B27" s="27"/>
      <c r="C27" s="39" t="s">
        <v>150</v>
      </c>
      <c r="D27" s="22">
        <v>6</v>
      </c>
      <c r="E27" s="23">
        <v>24.3</v>
      </c>
      <c r="F27" s="24">
        <f t="shared" si="0"/>
        <v>24.3</v>
      </c>
      <c r="G27" s="50">
        <f t="shared" si="1"/>
        <v>1749.6000000000001</v>
      </c>
      <c r="H27" s="52"/>
      <c r="I27" s="52"/>
      <c r="J27" s="52"/>
    </row>
    <row r="28" spans="1:10" ht="12.75">
      <c r="A28" s="29"/>
      <c r="B28" s="26"/>
      <c r="C28" s="36" t="s">
        <v>137</v>
      </c>
      <c r="D28" s="3"/>
      <c r="E28" s="3"/>
      <c r="F28" s="48"/>
      <c r="G28" s="59"/>
      <c r="H28" s="90"/>
      <c r="I28" s="90"/>
      <c r="J28" s="90"/>
    </row>
    <row r="29" spans="1:10" ht="61.5" customHeight="1">
      <c r="A29" s="29"/>
      <c r="B29" s="28"/>
      <c r="C29" s="39" t="s">
        <v>149</v>
      </c>
      <c r="D29" s="22">
        <v>6</v>
      </c>
      <c r="E29" s="23">
        <v>16</v>
      </c>
      <c r="F29" s="24">
        <f t="shared" si="0"/>
        <v>16</v>
      </c>
      <c r="G29" s="50">
        <f t="shared" si="1"/>
        <v>1152</v>
      </c>
      <c r="H29" s="52"/>
      <c r="I29" s="52"/>
      <c r="J29" s="52"/>
    </row>
    <row r="30" spans="1:10" ht="15.75" customHeight="1">
      <c r="A30" s="29"/>
      <c r="B30" s="64"/>
      <c r="C30" s="65" t="s">
        <v>136</v>
      </c>
      <c r="D30" s="66"/>
      <c r="E30" s="67"/>
      <c r="F30" s="68"/>
      <c r="G30" s="69"/>
      <c r="H30" s="89"/>
      <c r="I30" s="52"/>
      <c r="J30" s="52"/>
    </row>
    <row r="31" spans="1:10" ht="69.75" customHeight="1">
      <c r="A31" s="29"/>
      <c r="B31" s="28"/>
      <c r="C31" s="39" t="s">
        <v>168</v>
      </c>
      <c r="D31" s="22">
        <v>6</v>
      </c>
      <c r="E31" s="23">
        <v>20</v>
      </c>
      <c r="F31" s="24">
        <f>E31-(E31/100*$F$6)</f>
        <v>20</v>
      </c>
      <c r="G31" s="50">
        <f>$G$6*F31</f>
        <v>1440</v>
      </c>
      <c r="H31" s="52"/>
      <c r="I31" s="52"/>
      <c r="J31" s="52"/>
    </row>
    <row r="32" spans="1:10" ht="12.75">
      <c r="A32" s="29"/>
      <c r="B32" s="26"/>
      <c r="C32" s="36" t="s">
        <v>135</v>
      </c>
      <c r="D32" s="3"/>
      <c r="E32" s="3"/>
      <c r="F32" s="48"/>
      <c r="G32" s="59"/>
      <c r="H32" s="90"/>
      <c r="I32" s="90"/>
      <c r="J32" s="90"/>
    </row>
    <row r="33" spans="1:10" ht="39" customHeight="1">
      <c r="A33" s="29"/>
      <c r="B33" s="142"/>
      <c r="C33" s="39" t="s">
        <v>148</v>
      </c>
      <c r="D33" s="22">
        <v>12</v>
      </c>
      <c r="E33" s="23">
        <v>12.75</v>
      </c>
      <c r="F33" s="24">
        <f t="shared" si="0"/>
        <v>12.75</v>
      </c>
      <c r="G33" s="50">
        <f t="shared" si="1"/>
        <v>918</v>
      </c>
      <c r="H33" s="52"/>
      <c r="I33" s="52"/>
      <c r="J33" s="52"/>
    </row>
    <row r="34" spans="1:10" ht="39" customHeight="1">
      <c r="A34" s="29"/>
      <c r="B34" s="143"/>
      <c r="C34" s="39" t="s">
        <v>147</v>
      </c>
      <c r="D34" s="22">
        <v>12</v>
      </c>
      <c r="E34" s="23">
        <v>8</v>
      </c>
      <c r="F34" s="24">
        <f t="shared" si="0"/>
        <v>8</v>
      </c>
      <c r="G34" s="50">
        <f t="shared" si="1"/>
        <v>576</v>
      </c>
      <c r="H34" s="52"/>
      <c r="I34" s="52"/>
      <c r="J34" s="52"/>
    </row>
    <row r="35" spans="1:10" ht="39" customHeight="1">
      <c r="A35" s="29"/>
      <c r="B35" s="92"/>
      <c r="C35" s="39" t="s">
        <v>169</v>
      </c>
      <c r="D35" s="22">
        <v>1</v>
      </c>
      <c r="E35" s="23">
        <v>599</v>
      </c>
      <c r="F35" s="24">
        <f t="shared" si="0"/>
        <v>599</v>
      </c>
      <c r="G35" s="50">
        <f t="shared" si="1"/>
        <v>43128</v>
      </c>
      <c r="H35" s="52"/>
      <c r="I35" s="52"/>
      <c r="J35" s="52"/>
    </row>
    <row r="36" spans="1:10" ht="20.25">
      <c r="A36" s="29"/>
      <c r="B36" s="26"/>
      <c r="C36" s="36" t="s">
        <v>123</v>
      </c>
      <c r="D36" s="3"/>
      <c r="E36" s="3"/>
      <c r="F36" s="48"/>
      <c r="G36" s="59"/>
      <c r="H36" s="89"/>
      <c r="I36" s="90"/>
      <c r="J36" s="90"/>
    </row>
    <row r="37" spans="1:10" ht="73.5" customHeight="1">
      <c r="A37" s="29"/>
      <c r="B37" s="27"/>
      <c r="C37" s="39" t="s">
        <v>146</v>
      </c>
      <c r="D37" s="22">
        <v>6</v>
      </c>
      <c r="E37" s="23">
        <v>14</v>
      </c>
      <c r="F37" s="24">
        <f t="shared" si="0"/>
        <v>14</v>
      </c>
      <c r="G37" s="50">
        <f t="shared" si="1"/>
        <v>1008</v>
      </c>
      <c r="H37" s="52"/>
      <c r="I37" s="52"/>
      <c r="J37" s="52"/>
    </row>
    <row r="38" spans="1:10" ht="12.75">
      <c r="A38" s="29"/>
      <c r="B38" s="26"/>
      <c r="C38" s="36" t="s">
        <v>134</v>
      </c>
      <c r="D38" s="3"/>
      <c r="E38" s="3"/>
      <c r="F38" s="48"/>
      <c r="G38" s="59"/>
      <c r="H38" s="90"/>
      <c r="I38" s="90"/>
      <c r="J38" s="90"/>
    </row>
    <row r="39" spans="1:10" ht="39" customHeight="1">
      <c r="A39" s="29"/>
      <c r="B39" s="142"/>
      <c r="C39" s="39" t="s">
        <v>145</v>
      </c>
      <c r="D39" s="22">
        <v>6</v>
      </c>
      <c r="E39" s="23">
        <v>5.2</v>
      </c>
      <c r="F39" s="24">
        <f t="shared" si="0"/>
        <v>5.2</v>
      </c>
      <c r="G39" s="50">
        <f t="shared" si="1"/>
        <v>374.40000000000003</v>
      </c>
      <c r="H39" s="52"/>
      <c r="I39" s="52"/>
      <c r="J39" s="52"/>
    </row>
    <row r="40" spans="1:10" ht="39" customHeight="1">
      <c r="A40" s="29"/>
      <c r="B40" s="143"/>
      <c r="C40" s="39" t="s">
        <v>144</v>
      </c>
      <c r="D40" s="22">
        <v>4</v>
      </c>
      <c r="E40" s="23">
        <v>22</v>
      </c>
      <c r="F40" s="24">
        <f t="shared" si="0"/>
        <v>22</v>
      </c>
      <c r="G40" s="50">
        <f t="shared" si="1"/>
        <v>1584</v>
      </c>
      <c r="H40" s="52"/>
      <c r="I40" s="52"/>
      <c r="J40" s="52"/>
    </row>
    <row r="41" spans="1:10" s="16" customFormat="1" ht="12.75">
      <c r="A41" s="32"/>
      <c r="B41" s="26"/>
      <c r="C41" s="36" t="s">
        <v>133</v>
      </c>
      <c r="D41" s="3"/>
      <c r="E41" s="3"/>
      <c r="F41" s="48"/>
      <c r="G41" s="59"/>
      <c r="H41" s="90"/>
      <c r="I41" s="90"/>
      <c r="J41" s="90"/>
    </row>
    <row r="42" spans="1:10" s="17" customFormat="1" ht="41.25" customHeight="1">
      <c r="A42" s="33"/>
      <c r="B42" s="144"/>
      <c r="C42" s="39" t="s">
        <v>143</v>
      </c>
      <c r="D42" s="22">
        <v>6</v>
      </c>
      <c r="E42" s="23">
        <v>6.7</v>
      </c>
      <c r="F42" s="24">
        <f t="shared" si="0"/>
        <v>6.7</v>
      </c>
      <c r="G42" s="50">
        <f t="shared" si="1"/>
        <v>482.40000000000003</v>
      </c>
      <c r="H42" s="52"/>
      <c r="I42" s="52"/>
      <c r="J42" s="52"/>
    </row>
    <row r="43" spans="1:10" s="17" customFormat="1" ht="41.25" customHeight="1">
      <c r="A43" s="33"/>
      <c r="B43" s="145"/>
      <c r="C43" s="39" t="s">
        <v>142</v>
      </c>
      <c r="D43" s="22">
        <v>1</v>
      </c>
      <c r="E43" s="23">
        <v>28</v>
      </c>
      <c r="F43" s="24">
        <f t="shared" si="0"/>
        <v>28</v>
      </c>
      <c r="G43" s="50">
        <f t="shared" si="1"/>
        <v>2016</v>
      </c>
      <c r="H43" s="52"/>
      <c r="I43" s="52"/>
      <c r="J43" s="52"/>
    </row>
    <row r="44" spans="1:10" s="16" customFormat="1" ht="20.25">
      <c r="A44" s="32"/>
      <c r="B44" s="26"/>
      <c r="C44" s="36" t="s">
        <v>132</v>
      </c>
      <c r="D44" s="3"/>
      <c r="E44" s="3"/>
      <c r="F44" s="48"/>
      <c r="G44" s="59"/>
      <c r="H44" s="89"/>
      <c r="I44" s="90"/>
      <c r="J44" s="90"/>
    </row>
    <row r="45" spans="1:10" s="17" customFormat="1" ht="36" customHeight="1">
      <c r="A45" s="33"/>
      <c r="B45" s="144"/>
      <c r="C45" s="39" t="s">
        <v>141</v>
      </c>
      <c r="D45" s="22">
        <v>6</v>
      </c>
      <c r="E45" s="23">
        <v>7.2</v>
      </c>
      <c r="F45" s="24">
        <f t="shared" si="0"/>
        <v>7.2</v>
      </c>
      <c r="G45" s="50">
        <f t="shared" si="1"/>
        <v>518.4</v>
      </c>
      <c r="H45" s="52"/>
      <c r="I45" s="52"/>
      <c r="J45" s="52"/>
    </row>
    <row r="46" spans="1:10" s="17" customFormat="1" ht="36" customHeight="1">
      <c r="A46" s="33"/>
      <c r="B46" s="145"/>
      <c r="C46" s="39" t="s">
        <v>140</v>
      </c>
      <c r="D46" s="22">
        <v>1</v>
      </c>
      <c r="E46" s="23">
        <v>30</v>
      </c>
      <c r="F46" s="24">
        <f>E46-(E46/100*$F$6)</f>
        <v>30</v>
      </c>
      <c r="G46" s="50">
        <f>$G$6*F46</f>
        <v>2160</v>
      </c>
      <c r="H46" s="52"/>
      <c r="I46" s="52"/>
      <c r="J46" s="52"/>
    </row>
    <row r="47" spans="1:10" s="17" customFormat="1" ht="63" customHeight="1">
      <c r="A47" s="33"/>
      <c r="B47" s="73"/>
      <c r="C47" s="39" t="s">
        <v>170</v>
      </c>
      <c r="D47" s="22">
        <v>1</v>
      </c>
      <c r="E47" s="23">
        <v>16.8</v>
      </c>
      <c r="F47" s="23">
        <f>E47-(E47/100*$F$6)</f>
        <v>16.8</v>
      </c>
      <c r="G47" s="70">
        <f>$G$6*F47</f>
        <v>1209.6000000000001</v>
      </c>
      <c r="H47" s="74"/>
      <c r="I47" s="74"/>
      <c r="J47" s="74"/>
    </row>
    <row r="48" spans="1:10" s="9" customFormat="1" ht="12.75">
      <c r="A48" s="34"/>
      <c r="B48" s="151" t="s">
        <v>24</v>
      </c>
      <c r="C48" s="152"/>
      <c r="D48" s="8"/>
      <c r="E48" s="10"/>
      <c r="G48" s="55"/>
      <c r="H48" s="91"/>
      <c r="I48" s="91"/>
      <c r="J48" s="91"/>
    </row>
    <row r="49" spans="1:10" s="9" customFormat="1" ht="12.75">
      <c r="A49" s="34"/>
      <c r="B49" s="156" t="s">
        <v>25</v>
      </c>
      <c r="C49" s="157"/>
      <c r="D49" s="8"/>
      <c r="E49" s="10"/>
      <c r="G49" s="55"/>
      <c r="H49" s="91"/>
      <c r="I49" s="91"/>
      <c r="J49" s="91"/>
    </row>
    <row r="53" ht="12.75"/>
    <row r="54" ht="12.75"/>
    <row r="55" ht="12.75"/>
    <row r="56" ht="12.75"/>
    <row r="57" ht="12.75"/>
  </sheetData>
  <sheetProtection/>
  <mergeCells count="12">
    <mergeCell ref="B49:C49"/>
    <mergeCell ref="B45:B46"/>
    <mergeCell ref="B9:B11"/>
    <mergeCell ref="B20:B21"/>
    <mergeCell ref="B33:B34"/>
    <mergeCell ref="B39:B40"/>
    <mergeCell ref="B42:B43"/>
    <mergeCell ref="D5:D6"/>
    <mergeCell ref="B2:C2"/>
    <mergeCell ref="B5:C6"/>
    <mergeCell ref="B48:C48"/>
    <mergeCell ref="B15:B17"/>
  </mergeCells>
  <hyperlinks>
    <hyperlink ref="C3" r:id="rId1" display="www.solid-auto.ru"/>
    <hyperlink ref="C4" r:id="rId2" display="www.solid-auto.ru"/>
  </hyperlinks>
  <printOptions/>
  <pageMargins left="0.3937007874015748" right="0.1968503937007874" top="0.8661417322834646" bottom="0.31496062992125984" header="0.15748031496062992" footer="0.2755905511811024"/>
  <pageSetup horizontalDpi="600" verticalDpi="600" orientation="portrait" paperSize="9" scale="4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17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3" sqref="C113"/>
    </sheetView>
  </sheetViews>
  <sheetFormatPr defaultColWidth="10.66015625" defaultRowHeight="11.25"/>
  <cols>
    <col min="1" max="1" width="3.66015625" style="1" customWidth="1"/>
    <col min="2" max="2" width="137" style="43" customWidth="1"/>
    <col min="3" max="3" width="6.16015625" style="79" customWidth="1"/>
    <col min="4" max="4" width="13.66015625" style="1" customWidth="1"/>
    <col min="5" max="5" width="14.66015625" style="1" customWidth="1"/>
    <col min="6" max="6" width="14.66015625" style="53" customWidth="1"/>
    <col min="7" max="16384" width="10.66015625" style="1" customWidth="1"/>
  </cols>
  <sheetData>
    <row r="1" spans="1:4" ht="119.25" customHeight="1">
      <c r="A1" s="37"/>
      <c r="B1" s="161" t="s">
        <v>32</v>
      </c>
      <c r="C1" s="161"/>
      <c r="D1" s="161"/>
    </row>
    <row r="2" spans="1:6" s="11" customFormat="1" ht="18" customHeight="1">
      <c r="A2" s="38"/>
      <c r="B2" s="134"/>
      <c r="C2" s="81"/>
      <c r="D2" s="82"/>
      <c r="E2" s="83"/>
      <c r="F2" s="84"/>
    </row>
    <row r="3" spans="1:6" ht="12.75">
      <c r="A3" s="37"/>
      <c r="B3" s="40" t="s">
        <v>28</v>
      </c>
      <c r="C3" s="76"/>
      <c r="D3" s="5"/>
      <c r="E3" s="2"/>
      <c r="F3" s="54"/>
    </row>
    <row r="4" spans="1:6" ht="12.75">
      <c r="A4" s="37"/>
      <c r="B4" s="40" t="s">
        <v>29</v>
      </c>
      <c r="C4" s="76"/>
      <c r="D4" s="5"/>
      <c r="E4" s="2"/>
      <c r="F4" s="54"/>
    </row>
    <row r="5" spans="1:6" ht="12.75" customHeight="1" thickBot="1">
      <c r="A5" s="37"/>
      <c r="B5" s="150"/>
      <c r="C5" s="146" t="s">
        <v>35</v>
      </c>
      <c r="D5" s="7" t="s">
        <v>22</v>
      </c>
      <c r="E5" s="46" t="s">
        <v>23</v>
      </c>
      <c r="F5" s="56" t="s">
        <v>37</v>
      </c>
    </row>
    <row r="6" spans="1:6" ht="13.5" thickBot="1">
      <c r="A6" s="37"/>
      <c r="B6" s="150"/>
      <c r="C6" s="147"/>
      <c r="D6" s="7" t="s">
        <v>0</v>
      </c>
      <c r="E6" s="45"/>
      <c r="F6" s="60">
        <v>72</v>
      </c>
    </row>
    <row r="7" spans="1:6" ht="15">
      <c r="A7" s="29"/>
      <c r="B7" s="42" t="s">
        <v>38</v>
      </c>
      <c r="C7" s="77"/>
      <c r="D7" s="35"/>
      <c r="E7" s="62"/>
      <c r="F7" s="63"/>
    </row>
    <row r="8" spans="1:6" ht="16.5" customHeight="1">
      <c r="A8" s="29"/>
      <c r="B8" s="36" t="s">
        <v>36</v>
      </c>
      <c r="C8" s="80"/>
      <c r="D8" s="4"/>
      <c r="E8" s="48"/>
      <c r="F8" s="59"/>
    </row>
    <row r="9" spans="1:6" ht="16.5" customHeight="1">
      <c r="A9" s="29"/>
      <c r="B9" s="39" t="s">
        <v>51</v>
      </c>
      <c r="C9" s="78">
        <v>10</v>
      </c>
      <c r="D9" s="110">
        <v>9.5</v>
      </c>
      <c r="E9" s="111">
        <f aca="true" t="shared" si="0" ref="E9:E47">D9-(D9/100*$E$6)</f>
        <v>9.5</v>
      </c>
      <c r="F9" s="112">
        <f>$F$6*E9</f>
        <v>684</v>
      </c>
    </row>
    <row r="10" spans="1:6" ht="16.5" customHeight="1">
      <c r="A10" s="29"/>
      <c r="B10" s="42"/>
      <c r="C10" s="77"/>
      <c r="D10" s="35"/>
      <c r="E10" s="62"/>
      <c r="F10" s="63"/>
    </row>
    <row r="11" spans="1:6" ht="16.5" customHeight="1">
      <c r="A11" s="29"/>
      <c r="B11" s="103" t="s">
        <v>1</v>
      </c>
      <c r="C11" s="104"/>
      <c r="D11" s="105"/>
      <c r="E11" s="106"/>
      <c r="F11" s="107"/>
    </row>
    <row r="12" spans="1:6" ht="16.5" customHeight="1">
      <c r="A12" s="29"/>
      <c r="B12" s="108" t="s">
        <v>52</v>
      </c>
      <c r="C12" s="109">
        <v>24</v>
      </c>
      <c r="D12" s="110">
        <v>2.48</v>
      </c>
      <c r="E12" s="111">
        <f t="shared" si="0"/>
        <v>2.48</v>
      </c>
      <c r="F12" s="112">
        <f aca="true" t="shared" si="1" ref="F12:F47">$F$6*E12</f>
        <v>178.56</v>
      </c>
    </row>
    <row r="13" spans="1:6" ht="16.5" customHeight="1">
      <c r="A13" s="29"/>
      <c r="B13" s="108" t="s">
        <v>53</v>
      </c>
      <c r="C13" s="109">
        <v>24</v>
      </c>
      <c r="D13" s="110">
        <v>3.82</v>
      </c>
      <c r="E13" s="111">
        <f t="shared" si="0"/>
        <v>3.82</v>
      </c>
      <c r="F13" s="112">
        <f t="shared" si="1"/>
        <v>275.03999999999996</v>
      </c>
    </row>
    <row r="14" spans="1:6" ht="16.5" customHeight="1">
      <c r="A14" s="29"/>
      <c r="B14" s="108" t="s">
        <v>54</v>
      </c>
      <c r="C14" s="109">
        <v>10</v>
      </c>
      <c r="D14" s="110">
        <v>6.58</v>
      </c>
      <c r="E14" s="111">
        <f t="shared" si="0"/>
        <v>6.58</v>
      </c>
      <c r="F14" s="112">
        <f t="shared" si="1"/>
        <v>473.76</v>
      </c>
    </row>
    <row r="15" spans="1:6" ht="16.5" customHeight="1">
      <c r="A15" s="29"/>
      <c r="B15" s="108" t="s">
        <v>55</v>
      </c>
      <c r="C15" s="109">
        <v>10</v>
      </c>
      <c r="D15" s="110">
        <v>10</v>
      </c>
      <c r="E15" s="111">
        <f t="shared" si="0"/>
        <v>10</v>
      </c>
      <c r="F15" s="112">
        <f t="shared" si="1"/>
        <v>720</v>
      </c>
    </row>
    <row r="16" spans="1:6" ht="16.5" customHeight="1">
      <c r="A16" s="29"/>
      <c r="B16" s="108" t="s">
        <v>56</v>
      </c>
      <c r="C16" s="109">
        <v>1</v>
      </c>
      <c r="D16" s="110">
        <v>22.8</v>
      </c>
      <c r="E16" s="111">
        <f t="shared" si="0"/>
        <v>22.8</v>
      </c>
      <c r="F16" s="112">
        <f t="shared" si="1"/>
        <v>1641.6000000000001</v>
      </c>
    </row>
    <row r="17" spans="1:6" ht="16.5" customHeight="1">
      <c r="A17" s="29"/>
      <c r="B17" s="103" t="s">
        <v>2</v>
      </c>
      <c r="C17" s="104"/>
      <c r="D17" s="106"/>
      <c r="E17" s="106"/>
      <c r="F17" s="107"/>
    </row>
    <row r="18" spans="1:6" ht="16.5" customHeight="1">
      <c r="A18" s="29"/>
      <c r="B18" s="113" t="s">
        <v>171</v>
      </c>
      <c r="C18" s="114">
        <v>18</v>
      </c>
      <c r="D18" s="110">
        <v>4.31</v>
      </c>
      <c r="E18" s="111">
        <f t="shared" si="0"/>
        <v>4.31</v>
      </c>
      <c r="F18" s="112">
        <f t="shared" si="1"/>
        <v>310.32</v>
      </c>
    </row>
    <row r="19" spans="1:6" ht="16.5" customHeight="1">
      <c r="A19" s="29"/>
      <c r="B19" s="108" t="s">
        <v>57</v>
      </c>
      <c r="C19" s="115">
        <v>10</v>
      </c>
      <c r="D19" s="110">
        <v>6.5</v>
      </c>
      <c r="E19" s="111">
        <f t="shared" si="0"/>
        <v>6.5</v>
      </c>
      <c r="F19" s="112">
        <f t="shared" si="1"/>
        <v>468</v>
      </c>
    </row>
    <row r="20" spans="1:6" ht="16.5" customHeight="1">
      <c r="A20" s="29"/>
      <c r="B20" s="108" t="s">
        <v>58</v>
      </c>
      <c r="C20" s="115">
        <v>10</v>
      </c>
      <c r="D20" s="110">
        <v>10</v>
      </c>
      <c r="E20" s="111">
        <f t="shared" si="0"/>
        <v>10</v>
      </c>
      <c r="F20" s="112">
        <f t="shared" si="1"/>
        <v>720</v>
      </c>
    </row>
    <row r="21" spans="1:6" ht="16.5" customHeight="1">
      <c r="A21" s="29"/>
      <c r="B21" s="103" t="s">
        <v>3</v>
      </c>
      <c r="C21" s="116"/>
      <c r="D21" s="106"/>
      <c r="E21" s="106"/>
      <c r="F21" s="107"/>
    </row>
    <row r="22" spans="1:6" ht="16.5" customHeight="1">
      <c r="A22" s="29"/>
      <c r="B22" s="113" t="s">
        <v>172</v>
      </c>
      <c r="C22" s="114">
        <v>32</v>
      </c>
      <c r="D22" s="110">
        <v>3.28</v>
      </c>
      <c r="E22" s="111">
        <f t="shared" si="0"/>
        <v>3.28</v>
      </c>
      <c r="F22" s="112">
        <f t="shared" si="1"/>
        <v>236.16</v>
      </c>
    </row>
    <row r="23" spans="1:6" ht="16.5" customHeight="1">
      <c r="A23" s="29"/>
      <c r="B23" s="108" t="s">
        <v>59</v>
      </c>
      <c r="C23" s="115">
        <v>24</v>
      </c>
      <c r="D23" s="110">
        <v>4.35</v>
      </c>
      <c r="E23" s="111">
        <f t="shared" si="0"/>
        <v>4.35</v>
      </c>
      <c r="F23" s="112">
        <f t="shared" si="1"/>
        <v>313.2</v>
      </c>
    </row>
    <row r="24" spans="1:6" ht="16.5" customHeight="1">
      <c r="A24" s="29"/>
      <c r="B24" s="108" t="s">
        <v>60</v>
      </c>
      <c r="C24" s="115">
        <v>10</v>
      </c>
      <c r="D24" s="110">
        <v>7.6</v>
      </c>
      <c r="E24" s="111">
        <f t="shared" si="0"/>
        <v>7.6</v>
      </c>
      <c r="F24" s="112">
        <f t="shared" si="1"/>
        <v>547.1999999999999</v>
      </c>
    </row>
    <row r="25" spans="1:6" ht="16.5" customHeight="1">
      <c r="A25" s="29"/>
      <c r="B25" s="108" t="s">
        <v>61</v>
      </c>
      <c r="C25" s="115">
        <v>10</v>
      </c>
      <c r="D25" s="110">
        <v>10.4</v>
      </c>
      <c r="E25" s="111">
        <f t="shared" si="0"/>
        <v>10.4</v>
      </c>
      <c r="F25" s="112">
        <f t="shared" si="1"/>
        <v>748.8000000000001</v>
      </c>
    </row>
    <row r="26" spans="1:6" ht="16.5" customHeight="1">
      <c r="A26" s="29"/>
      <c r="B26" s="103" t="s">
        <v>119</v>
      </c>
      <c r="C26" s="104"/>
      <c r="D26" s="105"/>
      <c r="E26" s="106"/>
      <c r="F26" s="107"/>
    </row>
    <row r="27" spans="1:6" ht="16.5" customHeight="1">
      <c r="A27" s="29"/>
      <c r="B27" s="108" t="s">
        <v>158</v>
      </c>
      <c r="C27" s="115">
        <v>10</v>
      </c>
      <c r="D27" s="110">
        <v>7.95</v>
      </c>
      <c r="E27" s="111">
        <f t="shared" si="0"/>
        <v>7.95</v>
      </c>
      <c r="F27" s="112">
        <f t="shared" si="1"/>
        <v>572.4</v>
      </c>
    </row>
    <row r="28" spans="1:6" ht="16.5" customHeight="1">
      <c r="A28" s="29"/>
      <c r="B28" s="108" t="s">
        <v>159</v>
      </c>
      <c r="C28" s="115">
        <v>10</v>
      </c>
      <c r="D28" s="110">
        <v>11.9</v>
      </c>
      <c r="E28" s="111">
        <f t="shared" si="0"/>
        <v>11.9</v>
      </c>
      <c r="F28" s="112">
        <f t="shared" si="1"/>
        <v>856.8000000000001</v>
      </c>
    </row>
    <row r="29" spans="1:6" ht="16.5" customHeight="1">
      <c r="A29" s="29"/>
      <c r="B29" s="103" t="s">
        <v>4</v>
      </c>
      <c r="C29" s="104"/>
      <c r="D29" s="105"/>
      <c r="E29" s="106"/>
      <c r="F29" s="107"/>
    </row>
    <row r="30" spans="1:6" ht="16.5" customHeight="1">
      <c r="A30" s="29"/>
      <c r="B30" s="108" t="s">
        <v>173</v>
      </c>
      <c r="C30" s="115">
        <v>24</v>
      </c>
      <c r="D30" s="110">
        <v>2.7</v>
      </c>
      <c r="E30" s="111">
        <f t="shared" si="0"/>
        <v>2.7</v>
      </c>
      <c r="F30" s="112">
        <f t="shared" si="1"/>
        <v>194.4</v>
      </c>
    </row>
    <row r="31" spans="1:6" ht="16.5" customHeight="1">
      <c r="A31" s="29"/>
      <c r="B31" s="108" t="s">
        <v>62</v>
      </c>
      <c r="C31" s="115">
        <v>24</v>
      </c>
      <c r="D31" s="110">
        <v>4.56</v>
      </c>
      <c r="E31" s="111">
        <f t="shared" si="0"/>
        <v>4.56</v>
      </c>
      <c r="F31" s="112">
        <f t="shared" si="1"/>
        <v>328.32</v>
      </c>
    </row>
    <row r="32" spans="1:6" ht="16.5" customHeight="1">
      <c r="A32" s="29"/>
      <c r="B32" s="108" t="s">
        <v>63</v>
      </c>
      <c r="C32" s="115">
        <v>10</v>
      </c>
      <c r="D32" s="110">
        <v>7.19</v>
      </c>
      <c r="E32" s="111">
        <f t="shared" si="0"/>
        <v>7.19</v>
      </c>
      <c r="F32" s="112">
        <f t="shared" si="1"/>
        <v>517.6800000000001</v>
      </c>
    </row>
    <row r="33" spans="1:6" ht="16.5" customHeight="1">
      <c r="A33" s="29"/>
      <c r="B33" s="108" t="s">
        <v>64</v>
      </c>
      <c r="C33" s="115">
        <v>10</v>
      </c>
      <c r="D33" s="110">
        <v>10.68</v>
      </c>
      <c r="E33" s="111">
        <f t="shared" si="0"/>
        <v>10.68</v>
      </c>
      <c r="F33" s="112">
        <f t="shared" si="1"/>
        <v>768.96</v>
      </c>
    </row>
    <row r="34" spans="1:6" ht="16.5" customHeight="1">
      <c r="A34" s="29"/>
      <c r="B34" s="103" t="s">
        <v>5</v>
      </c>
      <c r="C34" s="104"/>
      <c r="D34" s="105"/>
      <c r="E34" s="106"/>
      <c r="F34" s="107"/>
    </row>
    <row r="35" spans="1:6" ht="16.5" customHeight="1">
      <c r="A35" s="29"/>
      <c r="B35" s="108" t="s">
        <v>65</v>
      </c>
      <c r="C35" s="115">
        <v>24</v>
      </c>
      <c r="D35" s="110">
        <v>4.4</v>
      </c>
      <c r="E35" s="111">
        <f t="shared" si="0"/>
        <v>4.4</v>
      </c>
      <c r="F35" s="112">
        <f t="shared" si="1"/>
        <v>316.8</v>
      </c>
    </row>
    <row r="36" spans="1:6" ht="16.5" customHeight="1">
      <c r="A36" s="29"/>
      <c r="B36" s="108" t="s">
        <v>66</v>
      </c>
      <c r="C36" s="115">
        <v>10</v>
      </c>
      <c r="D36" s="110">
        <v>7.24</v>
      </c>
      <c r="E36" s="111">
        <f t="shared" si="0"/>
        <v>7.24</v>
      </c>
      <c r="F36" s="112">
        <f t="shared" si="1"/>
        <v>521.28</v>
      </c>
    </row>
    <row r="37" spans="1:6" ht="16.5" customHeight="1">
      <c r="A37" s="29"/>
      <c r="B37" s="103" t="s">
        <v>6</v>
      </c>
      <c r="C37" s="104"/>
      <c r="D37" s="105"/>
      <c r="E37" s="106"/>
      <c r="F37" s="107"/>
    </row>
    <row r="38" spans="1:6" ht="16.5" customHeight="1">
      <c r="A38" s="29"/>
      <c r="B38" s="108" t="s">
        <v>67</v>
      </c>
      <c r="C38" s="115">
        <v>24</v>
      </c>
      <c r="D38" s="110">
        <v>3.2</v>
      </c>
      <c r="E38" s="111">
        <f t="shared" si="0"/>
        <v>3.2</v>
      </c>
      <c r="F38" s="112">
        <f t="shared" si="1"/>
        <v>230.4</v>
      </c>
    </row>
    <row r="39" spans="1:6" ht="16.5" customHeight="1">
      <c r="A39" s="29"/>
      <c r="B39" s="108" t="s">
        <v>68</v>
      </c>
      <c r="C39" s="115">
        <v>24</v>
      </c>
      <c r="D39" s="110">
        <v>4.98</v>
      </c>
      <c r="E39" s="111">
        <f t="shared" si="0"/>
        <v>4.98</v>
      </c>
      <c r="F39" s="112">
        <f t="shared" si="1"/>
        <v>358.56000000000006</v>
      </c>
    </row>
    <row r="40" spans="1:6" ht="16.5" customHeight="1">
      <c r="A40" s="29"/>
      <c r="B40" s="117" t="s">
        <v>120</v>
      </c>
      <c r="C40" s="118"/>
      <c r="D40" s="106"/>
      <c r="E40" s="106"/>
      <c r="F40" s="107"/>
    </row>
    <row r="41" spans="1:6" ht="16.5" customHeight="1">
      <c r="A41" s="29"/>
      <c r="B41" s="108" t="s">
        <v>174</v>
      </c>
      <c r="C41" s="115">
        <v>24</v>
      </c>
      <c r="D41" s="110">
        <v>4.62</v>
      </c>
      <c r="E41" s="111">
        <f>D41-(D41/100*$E$6)</f>
        <v>4.62</v>
      </c>
      <c r="F41" s="112">
        <f>$F$6*E41</f>
        <v>332.64</v>
      </c>
    </row>
    <row r="42" spans="1:6" ht="16.5" customHeight="1">
      <c r="A42" s="29"/>
      <c r="B42" s="108" t="s">
        <v>175</v>
      </c>
      <c r="C42" s="115">
        <v>10</v>
      </c>
      <c r="D42" s="110">
        <v>7.97</v>
      </c>
      <c r="E42" s="111">
        <f>D42-(D42/100*$E$6)</f>
        <v>7.97</v>
      </c>
      <c r="F42" s="112">
        <f>$F$6*E42</f>
        <v>573.84</v>
      </c>
    </row>
    <row r="43" spans="1:6" ht="16.5" customHeight="1">
      <c r="A43" s="29"/>
      <c r="B43" s="108" t="s">
        <v>176</v>
      </c>
      <c r="C43" s="115">
        <v>10</v>
      </c>
      <c r="D43" s="110">
        <v>12.6</v>
      </c>
      <c r="E43" s="111">
        <f>D43-(D43/100*$E$6)</f>
        <v>12.6</v>
      </c>
      <c r="F43" s="112">
        <f>$F$6*E43</f>
        <v>907.1999999999999</v>
      </c>
    </row>
    <row r="44" spans="1:6" ht="16.5" customHeight="1">
      <c r="A44" s="29"/>
      <c r="B44" s="103" t="s">
        <v>7</v>
      </c>
      <c r="C44" s="104"/>
      <c r="D44" s="105"/>
      <c r="E44" s="106"/>
      <c r="F44" s="107"/>
    </row>
    <row r="45" spans="1:6" ht="16.5" customHeight="1">
      <c r="A45" s="29"/>
      <c r="B45" s="108" t="s">
        <v>210</v>
      </c>
      <c r="C45" s="115">
        <v>9</v>
      </c>
      <c r="D45" s="110">
        <v>11</v>
      </c>
      <c r="E45" s="111">
        <f t="shared" si="0"/>
        <v>11</v>
      </c>
      <c r="F45" s="112">
        <f t="shared" si="1"/>
        <v>792</v>
      </c>
    </row>
    <row r="46" spans="1:6" ht="16.5" customHeight="1">
      <c r="A46" s="29"/>
      <c r="B46" s="103" t="s">
        <v>8</v>
      </c>
      <c r="C46" s="104"/>
      <c r="D46" s="105"/>
      <c r="E46" s="106"/>
      <c r="F46" s="107"/>
    </row>
    <row r="47" spans="1:6" ht="16.5" customHeight="1">
      <c r="A47" s="29"/>
      <c r="B47" s="108" t="s">
        <v>69</v>
      </c>
      <c r="C47" s="115">
        <v>6</v>
      </c>
      <c r="D47" s="110">
        <v>20.6</v>
      </c>
      <c r="E47" s="111">
        <f t="shared" si="0"/>
        <v>20.6</v>
      </c>
      <c r="F47" s="112">
        <f t="shared" si="1"/>
        <v>1483.2</v>
      </c>
    </row>
    <row r="48" spans="1:6" ht="16.5" customHeight="1">
      <c r="A48" s="29"/>
      <c r="B48" s="108" t="s">
        <v>70</v>
      </c>
      <c r="C48" s="115">
        <v>3</v>
      </c>
      <c r="D48" s="110">
        <v>96.5</v>
      </c>
      <c r="E48" s="111">
        <f aca="true" t="shared" si="2" ref="E48:E133">D48-(D48/100*$E$6)</f>
        <v>96.5</v>
      </c>
      <c r="F48" s="112">
        <f aca="true" t="shared" si="3" ref="F48:F133">$F$6*E48</f>
        <v>6948</v>
      </c>
    </row>
    <row r="49" spans="1:6" ht="16.5" customHeight="1">
      <c r="A49" s="29"/>
      <c r="B49" s="103" t="s">
        <v>41</v>
      </c>
      <c r="C49" s="104"/>
      <c r="D49" s="105"/>
      <c r="E49" s="106"/>
      <c r="F49" s="107"/>
    </row>
    <row r="50" spans="1:6" ht="16.5" customHeight="1">
      <c r="A50" s="29"/>
      <c r="B50" s="108" t="s">
        <v>71</v>
      </c>
      <c r="C50" s="115">
        <v>12</v>
      </c>
      <c r="D50" s="110">
        <v>11</v>
      </c>
      <c r="E50" s="111">
        <f t="shared" si="2"/>
        <v>11</v>
      </c>
      <c r="F50" s="112">
        <f t="shared" si="3"/>
        <v>792</v>
      </c>
    </row>
    <row r="51" spans="1:8" ht="16.5" customHeight="1">
      <c r="A51" s="29"/>
      <c r="B51" s="108" t="s">
        <v>72</v>
      </c>
      <c r="C51" s="109">
        <v>12</v>
      </c>
      <c r="D51" s="119">
        <v>20</v>
      </c>
      <c r="E51" s="120">
        <f t="shared" si="2"/>
        <v>20</v>
      </c>
      <c r="F51" s="121">
        <f t="shared" si="3"/>
        <v>1440</v>
      </c>
      <c r="H51" s="47"/>
    </row>
    <row r="52" spans="1:6" ht="16.5" customHeight="1">
      <c r="A52" s="29"/>
      <c r="B52" s="108" t="s">
        <v>73</v>
      </c>
      <c r="C52" s="115">
        <v>1</v>
      </c>
      <c r="D52" s="110">
        <v>100</v>
      </c>
      <c r="E52" s="111">
        <f t="shared" si="2"/>
        <v>100</v>
      </c>
      <c r="F52" s="112">
        <f t="shared" si="3"/>
        <v>7200</v>
      </c>
    </row>
    <row r="53" spans="1:6" ht="16.5" customHeight="1">
      <c r="A53" s="29"/>
      <c r="B53" s="103" t="s">
        <v>50</v>
      </c>
      <c r="C53" s="118"/>
      <c r="D53" s="106"/>
      <c r="E53" s="106"/>
      <c r="F53" s="107"/>
    </row>
    <row r="54" spans="1:6" ht="16.5" customHeight="1">
      <c r="A54" s="37"/>
      <c r="B54" s="122" t="s">
        <v>177</v>
      </c>
      <c r="C54" s="123">
        <v>6</v>
      </c>
      <c r="D54" s="110">
        <v>8.4</v>
      </c>
      <c r="E54" s="111">
        <f t="shared" si="2"/>
        <v>8.4</v>
      </c>
      <c r="F54" s="112">
        <f t="shared" si="3"/>
        <v>604.8000000000001</v>
      </c>
    </row>
    <row r="55" spans="1:6" ht="16.5" customHeight="1">
      <c r="A55" s="37"/>
      <c r="B55" s="124" t="s">
        <v>178</v>
      </c>
      <c r="C55" s="109">
        <v>6</v>
      </c>
      <c r="D55" s="119">
        <v>15.5</v>
      </c>
      <c r="E55" s="111">
        <f t="shared" si="2"/>
        <v>15.5</v>
      </c>
      <c r="F55" s="112">
        <f t="shared" si="3"/>
        <v>1116</v>
      </c>
    </row>
    <row r="56" spans="1:6" s="43" customFormat="1" ht="16.5" customHeight="1">
      <c r="A56" s="102"/>
      <c r="B56" s="125" t="s">
        <v>179</v>
      </c>
      <c r="C56" s="109">
        <v>3</v>
      </c>
      <c r="D56" s="119">
        <v>74.5</v>
      </c>
      <c r="E56" s="120">
        <f t="shared" si="2"/>
        <v>74.5</v>
      </c>
      <c r="F56" s="121">
        <f t="shared" si="3"/>
        <v>5364</v>
      </c>
    </row>
    <row r="57" spans="1:6" ht="16.5" customHeight="1">
      <c r="A57" s="37"/>
      <c r="B57" s="117" t="s">
        <v>9</v>
      </c>
      <c r="C57" s="126"/>
      <c r="D57" s="127"/>
      <c r="E57" s="106"/>
      <c r="F57" s="107"/>
    </row>
    <row r="58" spans="1:6" ht="16.5" customHeight="1">
      <c r="A58" s="29"/>
      <c r="B58" s="108" t="s">
        <v>74</v>
      </c>
      <c r="C58" s="115">
        <v>12</v>
      </c>
      <c r="D58" s="110">
        <v>10.2</v>
      </c>
      <c r="E58" s="111">
        <f t="shared" si="2"/>
        <v>10.2</v>
      </c>
      <c r="F58" s="112">
        <f t="shared" si="3"/>
        <v>734.4</v>
      </c>
    </row>
    <row r="59" spans="1:6" ht="16.5" customHeight="1">
      <c r="A59" s="29"/>
      <c r="B59" s="108" t="s">
        <v>75</v>
      </c>
      <c r="C59" s="115">
        <v>12</v>
      </c>
      <c r="D59" s="110">
        <v>19.5</v>
      </c>
      <c r="E59" s="111">
        <f t="shared" si="2"/>
        <v>19.5</v>
      </c>
      <c r="F59" s="112">
        <f t="shared" si="3"/>
        <v>1404</v>
      </c>
    </row>
    <row r="60" spans="1:7" ht="16.5" customHeight="1">
      <c r="A60" s="29"/>
      <c r="B60" s="117" t="s">
        <v>121</v>
      </c>
      <c r="C60" s="118"/>
      <c r="D60" s="106"/>
      <c r="E60" s="106"/>
      <c r="F60" s="107"/>
      <c r="G60" s="72"/>
    </row>
    <row r="61" spans="1:7" ht="16.5" customHeight="1">
      <c r="A61" s="29"/>
      <c r="B61" s="108" t="s">
        <v>76</v>
      </c>
      <c r="C61" s="115">
        <v>6</v>
      </c>
      <c r="D61" s="110">
        <v>8.5</v>
      </c>
      <c r="E61" s="111">
        <f t="shared" si="2"/>
        <v>8.5</v>
      </c>
      <c r="F61" s="112">
        <f t="shared" si="3"/>
        <v>612</v>
      </c>
      <c r="G61" s="72"/>
    </row>
    <row r="62" spans="1:7" ht="16.5" customHeight="1">
      <c r="A62" s="29"/>
      <c r="B62" s="117" t="s">
        <v>160</v>
      </c>
      <c r="C62" s="118"/>
      <c r="D62" s="106"/>
      <c r="E62" s="106"/>
      <c r="F62" s="107"/>
      <c r="G62" s="72"/>
    </row>
    <row r="63" spans="1:7" ht="16.5" customHeight="1">
      <c r="A63" s="29"/>
      <c r="B63" s="108" t="s">
        <v>180</v>
      </c>
      <c r="C63" s="115">
        <v>12</v>
      </c>
      <c r="D63" s="110">
        <v>14.3</v>
      </c>
      <c r="E63" s="111">
        <f t="shared" si="2"/>
        <v>14.3</v>
      </c>
      <c r="F63" s="112">
        <f t="shared" si="3"/>
        <v>1029.6000000000001</v>
      </c>
      <c r="G63" s="72"/>
    </row>
    <row r="64" spans="1:7" ht="16.5" customHeight="1">
      <c r="A64" s="29"/>
      <c r="B64" s="108" t="s">
        <v>181</v>
      </c>
      <c r="C64" s="115">
        <v>12</v>
      </c>
      <c r="D64" s="110">
        <v>14.3</v>
      </c>
      <c r="E64" s="111">
        <f t="shared" si="2"/>
        <v>14.3</v>
      </c>
      <c r="F64" s="112">
        <f t="shared" si="3"/>
        <v>1029.6000000000001</v>
      </c>
      <c r="G64" s="72"/>
    </row>
    <row r="65" spans="1:7" ht="16.5" customHeight="1">
      <c r="A65" s="29"/>
      <c r="B65" s="108" t="s">
        <v>182</v>
      </c>
      <c r="C65" s="115">
        <v>12</v>
      </c>
      <c r="D65" s="110">
        <v>14.3</v>
      </c>
      <c r="E65" s="111">
        <f t="shared" si="2"/>
        <v>14.3</v>
      </c>
      <c r="F65" s="112">
        <f t="shared" si="3"/>
        <v>1029.6000000000001</v>
      </c>
      <c r="G65" s="72"/>
    </row>
    <row r="66" spans="1:6" ht="16.5" customHeight="1">
      <c r="A66" s="29"/>
      <c r="B66" s="103" t="s">
        <v>10</v>
      </c>
      <c r="C66" s="104"/>
      <c r="D66" s="105"/>
      <c r="E66" s="106"/>
      <c r="F66" s="107"/>
    </row>
    <row r="67" spans="1:6" ht="16.5" customHeight="1">
      <c r="A67" s="29"/>
      <c r="B67" s="108" t="s">
        <v>77</v>
      </c>
      <c r="C67" s="115">
        <v>12</v>
      </c>
      <c r="D67" s="110">
        <v>11.25</v>
      </c>
      <c r="E67" s="111">
        <f t="shared" si="2"/>
        <v>11.25</v>
      </c>
      <c r="F67" s="112">
        <f t="shared" si="3"/>
        <v>810</v>
      </c>
    </row>
    <row r="68" spans="1:6" ht="16.5" customHeight="1">
      <c r="A68" s="29"/>
      <c r="B68" s="108" t="s">
        <v>78</v>
      </c>
      <c r="C68" s="115">
        <v>12</v>
      </c>
      <c r="D68" s="110">
        <v>11.25</v>
      </c>
      <c r="E68" s="111">
        <f t="shared" si="2"/>
        <v>11.25</v>
      </c>
      <c r="F68" s="112">
        <f t="shared" si="3"/>
        <v>810</v>
      </c>
    </row>
    <row r="69" spans="1:6" ht="16.5" customHeight="1">
      <c r="A69" s="29"/>
      <c r="B69" s="108" t="s">
        <v>79</v>
      </c>
      <c r="C69" s="115">
        <v>12</v>
      </c>
      <c r="D69" s="110">
        <v>11.25</v>
      </c>
      <c r="E69" s="111">
        <f t="shared" si="2"/>
        <v>11.25</v>
      </c>
      <c r="F69" s="112">
        <f t="shared" si="3"/>
        <v>810</v>
      </c>
    </row>
    <row r="70" spans="1:6" ht="16.5" customHeight="1">
      <c r="A70" s="29"/>
      <c r="B70" s="108" t="s">
        <v>183</v>
      </c>
      <c r="C70" s="115">
        <v>1</v>
      </c>
      <c r="D70" s="110">
        <v>34</v>
      </c>
      <c r="E70" s="111">
        <f t="shared" si="2"/>
        <v>34</v>
      </c>
      <c r="F70" s="112">
        <f t="shared" si="3"/>
        <v>2448</v>
      </c>
    </row>
    <row r="71" spans="1:6" ht="16.5" customHeight="1">
      <c r="A71" s="29"/>
      <c r="B71" s="108" t="s">
        <v>80</v>
      </c>
      <c r="C71" s="115">
        <v>1</v>
      </c>
      <c r="D71" s="110">
        <v>34</v>
      </c>
      <c r="E71" s="111">
        <f t="shared" si="2"/>
        <v>34</v>
      </c>
      <c r="F71" s="112">
        <f t="shared" si="3"/>
        <v>2448</v>
      </c>
    </row>
    <row r="72" spans="1:6" ht="16.5" customHeight="1">
      <c r="A72" s="29"/>
      <c r="B72" s="103" t="s">
        <v>11</v>
      </c>
      <c r="C72" s="104"/>
      <c r="D72" s="105"/>
      <c r="E72" s="106"/>
      <c r="F72" s="107"/>
    </row>
    <row r="73" spans="1:6" ht="16.5" customHeight="1">
      <c r="A73" s="29"/>
      <c r="B73" s="108" t="s">
        <v>81</v>
      </c>
      <c r="C73" s="115">
        <v>12</v>
      </c>
      <c r="D73" s="110">
        <v>10.8</v>
      </c>
      <c r="E73" s="111">
        <f t="shared" si="2"/>
        <v>10.8</v>
      </c>
      <c r="F73" s="112">
        <f t="shared" si="3"/>
        <v>777.6</v>
      </c>
    </row>
    <row r="74" spans="1:6" ht="16.5" customHeight="1">
      <c r="A74" s="29"/>
      <c r="B74" s="103" t="s">
        <v>12</v>
      </c>
      <c r="C74" s="104"/>
      <c r="D74" s="105"/>
      <c r="E74" s="106"/>
      <c r="F74" s="107"/>
    </row>
    <row r="75" spans="1:6" ht="16.5" customHeight="1">
      <c r="A75" s="29"/>
      <c r="B75" s="108" t="s">
        <v>82</v>
      </c>
      <c r="C75" s="115">
        <v>6</v>
      </c>
      <c r="D75" s="110">
        <v>16.3</v>
      </c>
      <c r="E75" s="111">
        <f t="shared" si="2"/>
        <v>16.3</v>
      </c>
      <c r="F75" s="112">
        <f t="shared" si="3"/>
        <v>1173.6000000000001</v>
      </c>
    </row>
    <row r="76" spans="1:6" ht="16.5" customHeight="1">
      <c r="A76" s="29"/>
      <c r="B76" s="108" t="s">
        <v>83</v>
      </c>
      <c r="C76" s="115">
        <v>6</v>
      </c>
      <c r="D76" s="110">
        <v>16.3</v>
      </c>
      <c r="E76" s="111">
        <f t="shared" si="2"/>
        <v>16.3</v>
      </c>
      <c r="F76" s="112">
        <f t="shared" si="3"/>
        <v>1173.6000000000001</v>
      </c>
    </row>
    <row r="77" spans="1:7" ht="16.5" customHeight="1">
      <c r="A77" s="29"/>
      <c r="B77" s="103" t="s">
        <v>13</v>
      </c>
      <c r="C77" s="104"/>
      <c r="D77" s="105"/>
      <c r="E77" s="106"/>
      <c r="F77" s="107"/>
      <c r="G77" s="72"/>
    </row>
    <row r="78" spans="1:7" ht="16.5" customHeight="1">
      <c r="A78" s="29"/>
      <c r="B78" s="108" t="s">
        <v>84</v>
      </c>
      <c r="C78" s="115">
        <v>12</v>
      </c>
      <c r="D78" s="110">
        <v>8</v>
      </c>
      <c r="E78" s="111">
        <f t="shared" si="2"/>
        <v>8</v>
      </c>
      <c r="F78" s="112">
        <f t="shared" si="3"/>
        <v>576</v>
      </c>
      <c r="G78" s="72"/>
    </row>
    <row r="79" spans="1:7" ht="16.5" customHeight="1">
      <c r="A79" s="29"/>
      <c r="B79" s="103" t="s">
        <v>30</v>
      </c>
      <c r="C79" s="104"/>
      <c r="D79" s="105"/>
      <c r="E79" s="106"/>
      <c r="F79" s="107"/>
      <c r="G79" s="72"/>
    </row>
    <row r="80" spans="1:6" ht="16.5" customHeight="1">
      <c r="A80" s="29"/>
      <c r="B80" s="108" t="s">
        <v>85</v>
      </c>
      <c r="C80" s="115">
        <v>12</v>
      </c>
      <c r="D80" s="110">
        <v>8.5</v>
      </c>
      <c r="E80" s="111">
        <f t="shared" si="2"/>
        <v>8.5</v>
      </c>
      <c r="F80" s="112">
        <f t="shared" si="3"/>
        <v>612</v>
      </c>
    </row>
    <row r="81" spans="1:7" ht="16.5" customHeight="1">
      <c r="A81" s="29"/>
      <c r="B81" s="103" t="s">
        <v>45</v>
      </c>
      <c r="C81" s="118"/>
      <c r="D81" s="106"/>
      <c r="E81" s="106"/>
      <c r="F81" s="107"/>
      <c r="G81" s="72"/>
    </row>
    <row r="82" spans="1:6" ht="16.5" customHeight="1">
      <c r="A82" s="29"/>
      <c r="B82" s="108" t="s">
        <v>184</v>
      </c>
      <c r="C82" s="115">
        <v>6</v>
      </c>
      <c r="D82" s="110">
        <v>9.35</v>
      </c>
      <c r="E82" s="111">
        <f>D82-(D82/100*$E$6)</f>
        <v>9.35</v>
      </c>
      <c r="F82" s="112">
        <f>$F$6*E82</f>
        <v>673.1999999999999</v>
      </c>
    </row>
    <row r="83" spans="1:6" ht="16.5" customHeight="1">
      <c r="A83" s="29"/>
      <c r="B83" s="108" t="s">
        <v>185</v>
      </c>
      <c r="C83" s="115">
        <v>6</v>
      </c>
      <c r="D83" s="110">
        <v>9.35</v>
      </c>
      <c r="E83" s="111">
        <f>D83-(D83/100*$E$6)</f>
        <v>9.35</v>
      </c>
      <c r="F83" s="112">
        <f>$F$6*E83</f>
        <v>673.1999999999999</v>
      </c>
    </row>
    <row r="84" spans="1:6" ht="16.5" customHeight="1">
      <c r="A84" s="29"/>
      <c r="B84" s="103" t="s">
        <v>17</v>
      </c>
      <c r="C84" s="104"/>
      <c r="D84" s="105"/>
      <c r="E84" s="106"/>
      <c r="F84" s="107"/>
    </row>
    <row r="85" spans="1:6" ht="16.5" customHeight="1">
      <c r="A85" s="32"/>
      <c r="B85" s="108" t="s">
        <v>86</v>
      </c>
      <c r="C85" s="115">
        <v>12</v>
      </c>
      <c r="D85" s="110">
        <v>5.8</v>
      </c>
      <c r="E85" s="111">
        <f t="shared" si="2"/>
        <v>5.8</v>
      </c>
      <c r="F85" s="112">
        <f t="shared" si="3"/>
        <v>417.59999999999997</v>
      </c>
    </row>
    <row r="86" spans="1:6" ht="16.5" customHeight="1">
      <c r="A86" s="32"/>
      <c r="B86" s="103" t="s">
        <v>18</v>
      </c>
      <c r="C86" s="104"/>
      <c r="D86" s="105"/>
      <c r="E86" s="106"/>
      <c r="F86" s="107"/>
    </row>
    <row r="87" spans="1:6" ht="16.5" customHeight="1">
      <c r="A87" s="32"/>
      <c r="B87" s="108" t="s">
        <v>87</v>
      </c>
      <c r="C87" s="115">
        <v>12</v>
      </c>
      <c r="D87" s="110">
        <v>4.4</v>
      </c>
      <c r="E87" s="111">
        <f t="shared" si="2"/>
        <v>4.4</v>
      </c>
      <c r="F87" s="112">
        <f t="shared" si="3"/>
        <v>316.8</v>
      </c>
    </row>
    <row r="88" spans="1:6" ht="16.5" customHeight="1">
      <c r="A88" s="32"/>
      <c r="B88" s="108" t="s">
        <v>186</v>
      </c>
      <c r="C88" s="115">
        <v>1</v>
      </c>
      <c r="D88" s="110">
        <v>20</v>
      </c>
      <c r="E88" s="111">
        <f t="shared" si="2"/>
        <v>20</v>
      </c>
      <c r="F88" s="112">
        <f t="shared" si="3"/>
        <v>1440</v>
      </c>
    </row>
    <row r="89" spans="1:6" ht="16.5" customHeight="1">
      <c r="A89" s="32"/>
      <c r="B89" s="103" t="s">
        <v>14</v>
      </c>
      <c r="C89" s="104"/>
      <c r="D89" s="105"/>
      <c r="E89" s="106"/>
      <c r="F89" s="107"/>
    </row>
    <row r="90" spans="1:6" ht="16.5" customHeight="1">
      <c r="A90" s="32"/>
      <c r="B90" s="108" t="s">
        <v>88</v>
      </c>
      <c r="C90" s="115">
        <v>12</v>
      </c>
      <c r="D90" s="110">
        <v>6.4</v>
      </c>
      <c r="E90" s="111">
        <f t="shared" si="2"/>
        <v>6.4</v>
      </c>
      <c r="F90" s="112">
        <f t="shared" si="3"/>
        <v>460.8</v>
      </c>
    </row>
    <row r="91" spans="1:6" ht="16.5" customHeight="1">
      <c r="A91" s="32"/>
      <c r="B91" s="108" t="s">
        <v>89</v>
      </c>
      <c r="C91" s="115">
        <v>12</v>
      </c>
      <c r="D91" s="110">
        <v>6.4</v>
      </c>
      <c r="E91" s="111">
        <f t="shared" si="2"/>
        <v>6.4</v>
      </c>
      <c r="F91" s="112">
        <f t="shared" si="3"/>
        <v>460.8</v>
      </c>
    </row>
    <row r="92" spans="1:7" ht="16.5" customHeight="1">
      <c r="A92" s="32"/>
      <c r="B92" s="103" t="s">
        <v>15</v>
      </c>
      <c r="C92" s="104"/>
      <c r="D92" s="105"/>
      <c r="E92" s="106"/>
      <c r="F92" s="107"/>
      <c r="G92" s="72"/>
    </row>
    <row r="93" spans="1:6" ht="16.5" customHeight="1">
      <c r="A93" s="32"/>
      <c r="B93" s="108" t="s">
        <v>90</v>
      </c>
      <c r="C93" s="115">
        <v>12</v>
      </c>
      <c r="D93" s="110">
        <v>8</v>
      </c>
      <c r="E93" s="111">
        <f t="shared" si="2"/>
        <v>8</v>
      </c>
      <c r="F93" s="112">
        <f t="shared" si="3"/>
        <v>576</v>
      </c>
    </row>
    <row r="94" spans="1:7" ht="16.5" customHeight="1">
      <c r="A94" s="32"/>
      <c r="B94" s="103" t="s">
        <v>46</v>
      </c>
      <c r="C94" s="104"/>
      <c r="D94" s="105"/>
      <c r="E94" s="106"/>
      <c r="F94" s="107"/>
      <c r="G94" s="72"/>
    </row>
    <row r="95" spans="1:6" ht="16.5" customHeight="1">
      <c r="A95" s="32"/>
      <c r="B95" s="108" t="s">
        <v>199</v>
      </c>
      <c r="C95" s="115">
        <v>12</v>
      </c>
      <c r="D95" s="110">
        <v>6.75</v>
      </c>
      <c r="E95" s="111">
        <f t="shared" si="2"/>
        <v>6.75</v>
      </c>
      <c r="F95" s="112">
        <f t="shared" si="3"/>
        <v>486</v>
      </c>
    </row>
    <row r="96" spans="1:6" ht="16.5" customHeight="1">
      <c r="A96" s="32"/>
      <c r="B96" s="108" t="s">
        <v>91</v>
      </c>
      <c r="C96" s="115">
        <v>12</v>
      </c>
      <c r="D96" s="110">
        <v>5.25</v>
      </c>
      <c r="E96" s="111">
        <f t="shared" si="2"/>
        <v>5.25</v>
      </c>
      <c r="F96" s="112">
        <f t="shared" si="3"/>
        <v>378</v>
      </c>
    </row>
    <row r="97" spans="1:6" ht="16.5" customHeight="1">
      <c r="A97" s="32"/>
      <c r="B97" s="108" t="s">
        <v>92</v>
      </c>
      <c r="C97" s="115">
        <v>12</v>
      </c>
      <c r="D97" s="110">
        <v>5.25</v>
      </c>
      <c r="E97" s="111">
        <f t="shared" si="2"/>
        <v>5.25</v>
      </c>
      <c r="F97" s="112">
        <f t="shared" si="3"/>
        <v>378</v>
      </c>
    </row>
    <row r="98" spans="1:6" ht="16.5" customHeight="1">
      <c r="A98" s="32"/>
      <c r="B98" s="108" t="s">
        <v>93</v>
      </c>
      <c r="C98" s="115">
        <v>12</v>
      </c>
      <c r="D98" s="110">
        <v>5.25</v>
      </c>
      <c r="E98" s="111">
        <f t="shared" si="2"/>
        <v>5.25</v>
      </c>
      <c r="F98" s="112">
        <f t="shared" si="3"/>
        <v>378</v>
      </c>
    </row>
    <row r="99" spans="1:6" ht="16.5" customHeight="1">
      <c r="A99" s="32"/>
      <c r="B99" s="108" t="s">
        <v>200</v>
      </c>
      <c r="C99" s="115">
        <v>12</v>
      </c>
      <c r="D99" s="110">
        <v>10.25</v>
      </c>
      <c r="E99" s="111">
        <f>D99-(D99/100*$E$6)</f>
        <v>10.25</v>
      </c>
      <c r="F99" s="112">
        <f>$F$6*E99</f>
        <v>738</v>
      </c>
    </row>
    <row r="100" spans="1:7" ht="16.5" customHeight="1">
      <c r="A100" s="32"/>
      <c r="B100" s="103" t="s">
        <v>201</v>
      </c>
      <c r="C100" s="104"/>
      <c r="D100" s="105"/>
      <c r="E100" s="106"/>
      <c r="F100" s="107"/>
      <c r="G100" s="72"/>
    </row>
    <row r="101" spans="1:6" ht="16.5" customHeight="1">
      <c r="A101" s="32"/>
      <c r="B101" s="108" t="s">
        <v>202</v>
      </c>
      <c r="C101" s="115"/>
      <c r="D101" s="110">
        <v>180</v>
      </c>
      <c r="E101" s="111">
        <f>D101-(D101/100*$E$6)</f>
        <v>180</v>
      </c>
      <c r="F101" s="112">
        <f>$F$6*E101</f>
        <v>12960</v>
      </c>
    </row>
    <row r="102" spans="1:7" ht="16.5" customHeight="1">
      <c r="A102" s="32"/>
      <c r="B102" s="103" t="s">
        <v>47</v>
      </c>
      <c r="C102" s="104"/>
      <c r="D102" s="105"/>
      <c r="E102" s="106"/>
      <c r="F102" s="107"/>
      <c r="G102" s="72"/>
    </row>
    <row r="103" spans="1:6" ht="16.5" customHeight="1">
      <c r="A103" s="32"/>
      <c r="B103" s="108" t="s">
        <v>187</v>
      </c>
      <c r="C103" s="115">
        <v>12</v>
      </c>
      <c r="D103" s="110">
        <v>5.95</v>
      </c>
      <c r="E103" s="111">
        <f t="shared" si="2"/>
        <v>5.95</v>
      </c>
      <c r="F103" s="112">
        <f t="shared" si="3"/>
        <v>428.40000000000003</v>
      </c>
    </row>
    <row r="104" spans="1:6" ht="16.5" customHeight="1">
      <c r="A104" s="32"/>
      <c r="B104" s="108" t="s">
        <v>188</v>
      </c>
      <c r="C104" s="115">
        <v>12</v>
      </c>
      <c r="D104" s="110">
        <v>5.5</v>
      </c>
      <c r="E104" s="111">
        <f t="shared" si="2"/>
        <v>5.5</v>
      </c>
      <c r="F104" s="112">
        <f t="shared" si="3"/>
        <v>396</v>
      </c>
    </row>
    <row r="105" spans="1:7" ht="16.5" customHeight="1">
      <c r="A105" s="32"/>
      <c r="B105" s="103" t="s">
        <v>48</v>
      </c>
      <c r="C105" s="104"/>
      <c r="D105" s="105"/>
      <c r="E105" s="106"/>
      <c r="F105" s="107"/>
      <c r="G105" s="72"/>
    </row>
    <row r="106" spans="1:6" ht="16.5" customHeight="1">
      <c r="A106" s="32"/>
      <c r="B106" s="108" t="s">
        <v>189</v>
      </c>
      <c r="C106" s="115">
        <v>25</v>
      </c>
      <c r="D106" s="110">
        <v>5.25</v>
      </c>
      <c r="E106" s="111">
        <f t="shared" si="2"/>
        <v>5.25</v>
      </c>
      <c r="F106" s="112">
        <f t="shared" si="3"/>
        <v>378</v>
      </c>
    </row>
    <row r="107" spans="1:7" ht="16.5" customHeight="1">
      <c r="A107" s="32"/>
      <c r="B107" s="103" t="s">
        <v>49</v>
      </c>
      <c r="C107" s="104"/>
      <c r="D107" s="105"/>
      <c r="E107" s="106"/>
      <c r="F107" s="107"/>
      <c r="G107" s="72"/>
    </row>
    <row r="108" spans="1:6" ht="16.5" customHeight="1">
      <c r="A108" s="32"/>
      <c r="B108" s="108" t="s">
        <v>94</v>
      </c>
      <c r="C108" s="115">
        <v>20</v>
      </c>
      <c r="D108" s="110">
        <v>4.99</v>
      </c>
      <c r="E108" s="111">
        <f t="shared" si="2"/>
        <v>4.99</v>
      </c>
      <c r="F108" s="112">
        <f t="shared" si="3"/>
        <v>359.28000000000003</v>
      </c>
    </row>
    <row r="109" spans="1:6" ht="16.5" customHeight="1">
      <c r="A109" s="32"/>
      <c r="B109" s="103" t="s">
        <v>16</v>
      </c>
      <c r="C109" s="104"/>
      <c r="D109" s="105"/>
      <c r="E109" s="106"/>
      <c r="F109" s="107"/>
    </row>
    <row r="110" spans="1:6" ht="16.5" customHeight="1">
      <c r="A110" s="32"/>
      <c r="B110" s="108" t="s">
        <v>95</v>
      </c>
      <c r="C110" s="115">
        <v>1</v>
      </c>
      <c r="D110" s="110">
        <v>13.5</v>
      </c>
      <c r="E110" s="111">
        <f t="shared" si="2"/>
        <v>13.5</v>
      </c>
      <c r="F110" s="112">
        <f t="shared" si="3"/>
        <v>972</v>
      </c>
    </row>
    <row r="111" spans="1:6" ht="16.5" customHeight="1">
      <c r="A111" s="32"/>
      <c r="B111" s="108" t="s">
        <v>96</v>
      </c>
      <c r="C111" s="115">
        <v>1</v>
      </c>
      <c r="D111" s="110">
        <v>15</v>
      </c>
      <c r="E111" s="111">
        <f t="shared" si="2"/>
        <v>15</v>
      </c>
      <c r="F111" s="112">
        <f t="shared" si="3"/>
        <v>1080</v>
      </c>
    </row>
    <row r="112" spans="1:6" ht="16.5" customHeight="1">
      <c r="A112" s="32"/>
      <c r="B112" s="108" t="s">
        <v>97</v>
      </c>
      <c r="C112" s="115">
        <v>1</v>
      </c>
      <c r="D112" s="110">
        <v>17</v>
      </c>
      <c r="E112" s="111">
        <f t="shared" si="2"/>
        <v>17</v>
      </c>
      <c r="F112" s="112">
        <f t="shared" si="3"/>
        <v>1224</v>
      </c>
    </row>
    <row r="113" spans="1:6" ht="16.5" customHeight="1">
      <c r="A113" s="32"/>
      <c r="B113" s="108" t="s">
        <v>98</v>
      </c>
      <c r="C113" s="115">
        <v>1</v>
      </c>
      <c r="D113" s="110">
        <v>4.3</v>
      </c>
      <c r="E113" s="111">
        <f t="shared" si="2"/>
        <v>4.3</v>
      </c>
      <c r="F113" s="112">
        <f aca="true" t="shared" si="4" ref="F113:F120">$F$6*E113</f>
        <v>309.59999999999997</v>
      </c>
    </row>
    <row r="114" spans="1:6" ht="16.5" customHeight="1">
      <c r="A114" s="32"/>
      <c r="B114" s="108" t="s">
        <v>165</v>
      </c>
      <c r="C114" s="115">
        <v>1</v>
      </c>
      <c r="D114" s="110">
        <v>4.3</v>
      </c>
      <c r="E114" s="111">
        <f aca="true" t="shared" si="5" ref="E114:E120">D114-(D114/100*$E$6)</f>
        <v>4.3</v>
      </c>
      <c r="F114" s="112">
        <f t="shared" si="4"/>
        <v>309.59999999999997</v>
      </c>
    </row>
    <row r="115" spans="1:6" ht="16.5" customHeight="1">
      <c r="A115" s="32"/>
      <c r="B115" s="108" t="s">
        <v>99</v>
      </c>
      <c r="C115" s="115">
        <v>1</v>
      </c>
      <c r="D115" s="110">
        <v>4.3</v>
      </c>
      <c r="E115" s="111">
        <f t="shared" si="5"/>
        <v>4.3</v>
      </c>
      <c r="F115" s="112">
        <f t="shared" si="4"/>
        <v>309.59999999999997</v>
      </c>
    </row>
    <row r="116" spans="1:6" ht="16.5" customHeight="1">
      <c r="A116" s="32"/>
      <c r="B116" s="108" t="s">
        <v>99</v>
      </c>
      <c r="C116" s="115">
        <v>1</v>
      </c>
      <c r="D116" s="110">
        <v>4.3</v>
      </c>
      <c r="E116" s="111">
        <f t="shared" si="5"/>
        <v>4.3</v>
      </c>
      <c r="F116" s="112">
        <f t="shared" si="4"/>
        <v>309.59999999999997</v>
      </c>
    </row>
    <row r="117" spans="1:6" ht="16.5" customHeight="1">
      <c r="A117" s="32"/>
      <c r="B117" s="108" t="s">
        <v>190</v>
      </c>
      <c r="C117" s="115">
        <v>1</v>
      </c>
      <c r="D117" s="110">
        <v>2.88</v>
      </c>
      <c r="E117" s="111">
        <f t="shared" si="5"/>
        <v>2.88</v>
      </c>
      <c r="F117" s="112">
        <f t="shared" si="4"/>
        <v>207.35999999999999</v>
      </c>
    </row>
    <row r="118" spans="1:6" ht="16.5" customHeight="1">
      <c r="A118" s="32"/>
      <c r="B118" s="108" t="s">
        <v>191</v>
      </c>
      <c r="C118" s="115">
        <v>1</v>
      </c>
      <c r="D118" s="110">
        <v>2.88</v>
      </c>
      <c r="E118" s="111">
        <f t="shared" si="5"/>
        <v>2.88</v>
      </c>
      <c r="F118" s="112">
        <f t="shared" si="4"/>
        <v>207.35999999999999</v>
      </c>
    </row>
    <row r="119" spans="1:6" ht="16.5" customHeight="1">
      <c r="A119" s="32"/>
      <c r="B119" s="108" t="s">
        <v>192</v>
      </c>
      <c r="C119" s="115">
        <v>1</v>
      </c>
      <c r="D119" s="110">
        <v>2.88</v>
      </c>
      <c r="E119" s="111">
        <f t="shared" si="5"/>
        <v>2.88</v>
      </c>
      <c r="F119" s="112">
        <f t="shared" si="4"/>
        <v>207.35999999999999</v>
      </c>
    </row>
    <row r="120" spans="1:6" ht="16.5" customHeight="1">
      <c r="A120" s="32"/>
      <c r="B120" s="108" t="s">
        <v>193</v>
      </c>
      <c r="C120" s="115">
        <v>1</v>
      </c>
      <c r="D120" s="110">
        <v>2.88</v>
      </c>
      <c r="E120" s="111">
        <f t="shared" si="5"/>
        <v>2.88</v>
      </c>
      <c r="F120" s="112">
        <f t="shared" si="4"/>
        <v>207.35999999999999</v>
      </c>
    </row>
    <row r="121" spans="1:7" ht="16.5" customHeight="1">
      <c r="A121" s="32"/>
      <c r="B121" s="103" t="s">
        <v>27</v>
      </c>
      <c r="C121" s="104"/>
      <c r="D121" s="105"/>
      <c r="E121" s="106"/>
      <c r="F121" s="107"/>
      <c r="G121" s="72"/>
    </row>
    <row r="122" spans="1:7" ht="16.5" customHeight="1">
      <c r="A122" s="32"/>
      <c r="B122" s="103"/>
      <c r="C122" s="104"/>
      <c r="D122" s="105"/>
      <c r="E122" s="106"/>
      <c r="F122" s="107"/>
      <c r="G122" s="72"/>
    </row>
    <row r="123" spans="1:6" ht="16.5" customHeight="1">
      <c r="A123" s="32"/>
      <c r="B123" s="108" t="s">
        <v>205</v>
      </c>
      <c r="C123" s="115">
        <v>1</v>
      </c>
      <c r="D123" s="110">
        <v>21</v>
      </c>
      <c r="E123" s="111">
        <f>D123-(D123/100*$E$6)</f>
        <v>21</v>
      </c>
      <c r="F123" s="112">
        <f>$F$6*E123</f>
        <v>1512</v>
      </c>
    </row>
    <row r="124" spans="1:6" ht="16.5" customHeight="1">
      <c r="A124" s="32"/>
      <c r="B124" s="108" t="s">
        <v>206</v>
      </c>
      <c r="C124" s="115">
        <v>1</v>
      </c>
      <c r="D124" s="110">
        <v>27</v>
      </c>
      <c r="E124" s="111">
        <f t="shared" si="2"/>
        <v>27</v>
      </c>
      <c r="F124" s="112">
        <f>$F$6*E124</f>
        <v>1944</v>
      </c>
    </row>
    <row r="125" spans="1:6" ht="16.5" customHeight="1">
      <c r="A125" s="32"/>
      <c r="B125" s="108" t="s">
        <v>207</v>
      </c>
      <c r="C125" s="115">
        <v>1</v>
      </c>
      <c r="D125" s="110">
        <v>41</v>
      </c>
      <c r="E125" s="111">
        <f t="shared" si="2"/>
        <v>41</v>
      </c>
      <c r="F125" s="112">
        <f>$F$6*E125</f>
        <v>2952</v>
      </c>
    </row>
    <row r="126" spans="1:6" ht="16.5" customHeight="1">
      <c r="A126" s="32"/>
      <c r="B126" s="108" t="s">
        <v>208</v>
      </c>
      <c r="C126" s="115">
        <v>1</v>
      </c>
      <c r="D126" s="110">
        <v>12.57</v>
      </c>
      <c r="E126" s="111">
        <f t="shared" si="2"/>
        <v>12.57</v>
      </c>
      <c r="F126" s="112">
        <f>$F$6*E126</f>
        <v>905.04</v>
      </c>
    </row>
    <row r="127" spans="1:6" ht="16.5" customHeight="1">
      <c r="A127" s="32"/>
      <c r="B127" s="108" t="s">
        <v>209</v>
      </c>
      <c r="C127" s="115">
        <v>1</v>
      </c>
      <c r="D127" s="110">
        <v>18.9</v>
      </c>
      <c r="E127" s="111">
        <f t="shared" si="2"/>
        <v>18.9</v>
      </c>
      <c r="F127" s="112">
        <f>$F$6*E127</f>
        <v>1360.8</v>
      </c>
    </row>
    <row r="128" spans="1:6" ht="16.5" customHeight="1">
      <c r="A128" s="32"/>
      <c r="B128" s="103" t="s">
        <v>122</v>
      </c>
      <c r="C128" s="104"/>
      <c r="D128" s="105"/>
      <c r="E128" s="106"/>
      <c r="F128" s="107"/>
    </row>
    <row r="129" spans="1:6" ht="16.5" customHeight="1">
      <c r="A129" s="32"/>
      <c r="B129" s="108" t="s">
        <v>100</v>
      </c>
      <c r="C129" s="115">
        <v>1</v>
      </c>
      <c r="D129" s="110">
        <v>0.24</v>
      </c>
      <c r="E129" s="111">
        <f t="shared" si="2"/>
        <v>0.24</v>
      </c>
      <c r="F129" s="112">
        <f t="shared" si="3"/>
        <v>17.28</v>
      </c>
    </row>
    <row r="130" spans="1:6" ht="16.5" customHeight="1">
      <c r="A130" s="32"/>
      <c r="B130" s="108" t="s">
        <v>101</v>
      </c>
      <c r="C130" s="115">
        <v>1</v>
      </c>
      <c r="D130" s="110">
        <v>0.19</v>
      </c>
      <c r="E130" s="111">
        <f t="shared" si="2"/>
        <v>0.19</v>
      </c>
      <c r="F130" s="112">
        <f t="shared" si="3"/>
        <v>13.68</v>
      </c>
    </row>
    <row r="131" spans="1:6" ht="16.5" customHeight="1">
      <c r="A131" s="32"/>
      <c r="B131" s="108" t="s">
        <v>117</v>
      </c>
      <c r="C131" s="115">
        <v>1</v>
      </c>
      <c r="D131" s="110">
        <v>0.32</v>
      </c>
      <c r="E131" s="111">
        <f t="shared" si="2"/>
        <v>0.32</v>
      </c>
      <c r="F131" s="112">
        <f t="shared" si="3"/>
        <v>23.04</v>
      </c>
    </row>
    <row r="132" spans="1:6" ht="16.5" customHeight="1">
      <c r="A132" s="32"/>
      <c r="B132" s="108" t="s">
        <v>116</v>
      </c>
      <c r="C132" s="115">
        <v>1</v>
      </c>
      <c r="D132" s="110">
        <v>0.22</v>
      </c>
      <c r="E132" s="111">
        <f t="shared" si="2"/>
        <v>0.22</v>
      </c>
      <c r="F132" s="112">
        <f t="shared" si="3"/>
        <v>15.84</v>
      </c>
    </row>
    <row r="133" spans="1:6" ht="16.5" customHeight="1">
      <c r="A133" s="32"/>
      <c r="B133" s="108" t="s">
        <v>115</v>
      </c>
      <c r="C133" s="115">
        <v>1</v>
      </c>
      <c r="D133" s="110">
        <v>0.43</v>
      </c>
      <c r="E133" s="111">
        <f t="shared" si="2"/>
        <v>0.43</v>
      </c>
      <c r="F133" s="112">
        <f t="shared" si="3"/>
        <v>30.96</v>
      </c>
    </row>
    <row r="134" spans="1:6" ht="16.5" customHeight="1">
      <c r="A134" s="32"/>
      <c r="B134" s="108" t="s">
        <v>118</v>
      </c>
      <c r="C134" s="115">
        <v>1</v>
      </c>
      <c r="D134" s="110">
        <v>0.25</v>
      </c>
      <c r="E134" s="111">
        <f aca="true" t="shared" si="6" ref="E134:E165">D134-(D134/100*$E$6)</f>
        <v>0.25</v>
      </c>
      <c r="F134" s="112">
        <f aca="true" t="shared" si="7" ref="F134:F157">$F$6*E134</f>
        <v>18</v>
      </c>
    </row>
    <row r="135" spans="1:6" ht="16.5" customHeight="1">
      <c r="A135" s="32"/>
      <c r="B135" s="108" t="s">
        <v>114</v>
      </c>
      <c r="C135" s="115">
        <v>1</v>
      </c>
      <c r="D135" s="110">
        <v>0.76</v>
      </c>
      <c r="E135" s="111">
        <f t="shared" si="6"/>
        <v>0.76</v>
      </c>
      <c r="F135" s="112">
        <f t="shared" si="7"/>
        <v>54.72</v>
      </c>
    </row>
    <row r="136" spans="1:6" ht="16.5" customHeight="1">
      <c r="A136" s="32"/>
      <c r="B136" s="108" t="s">
        <v>113</v>
      </c>
      <c r="C136" s="115">
        <v>1</v>
      </c>
      <c r="D136" s="110">
        <v>0.38</v>
      </c>
      <c r="E136" s="111">
        <f t="shared" si="6"/>
        <v>0.38</v>
      </c>
      <c r="F136" s="112">
        <f t="shared" si="7"/>
        <v>27.36</v>
      </c>
    </row>
    <row r="137" spans="1:6" ht="16.5" customHeight="1">
      <c r="A137" s="32"/>
      <c r="B137" s="103" t="s">
        <v>19</v>
      </c>
      <c r="C137" s="104"/>
      <c r="D137" s="105"/>
      <c r="E137" s="106"/>
      <c r="F137" s="107"/>
    </row>
    <row r="138" spans="1:6" ht="16.5" customHeight="1">
      <c r="A138" s="32"/>
      <c r="B138" s="108" t="s">
        <v>112</v>
      </c>
      <c r="C138" s="115">
        <v>1</v>
      </c>
      <c r="D138" s="110">
        <v>1</v>
      </c>
      <c r="E138" s="111">
        <f t="shared" si="6"/>
        <v>1</v>
      </c>
      <c r="F138" s="112">
        <f t="shared" si="7"/>
        <v>72</v>
      </c>
    </row>
    <row r="139" spans="1:6" ht="16.5" customHeight="1">
      <c r="A139" s="32"/>
      <c r="B139" s="108" t="s">
        <v>111</v>
      </c>
      <c r="C139" s="115">
        <v>1</v>
      </c>
      <c r="D139" s="110">
        <v>1.4</v>
      </c>
      <c r="E139" s="111">
        <f t="shared" si="6"/>
        <v>1.4</v>
      </c>
      <c r="F139" s="112">
        <f t="shared" si="7"/>
        <v>100.8</v>
      </c>
    </row>
    <row r="140" spans="1:6" ht="16.5" customHeight="1">
      <c r="A140" s="32"/>
      <c r="B140" s="108" t="s">
        <v>110</v>
      </c>
      <c r="C140" s="115">
        <v>1</v>
      </c>
      <c r="D140" s="110">
        <v>1.75</v>
      </c>
      <c r="E140" s="111">
        <f t="shared" si="6"/>
        <v>1.75</v>
      </c>
      <c r="F140" s="112">
        <f t="shared" si="7"/>
        <v>126</v>
      </c>
    </row>
    <row r="141" spans="1:6" ht="16.5" customHeight="1">
      <c r="A141" s="32"/>
      <c r="B141" s="108" t="s">
        <v>157</v>
      </c>
      <c r="C141" s="115">
        <v>1</v>
      </c>
      <c r="D141" s="110">
        <v>2</v>
      </c>
      <c r="E141" s="111">
        <f t="shared" si="6"/>
        <v>2</v>
      </c>
      <c r="F141" s="112">
        <f t="shared" si="7"/>
        <v>144</v>
      </c>
    </row>
    <row r="142" spans="1:6" ht="16.5" customHeight="1">
      <c r="A142" s="32"/>
      <c r="B142" s="108" t="s">
        <v>109</v>
      </c>
      <c r="C142" s="115">
        <v>1</v>
      </c>
      <c r="D142" s="110">
        <v>2.5</v>
      </c>
      <c r="E142" s="111">
        <f t="shared" si="6"/>
        <v>2.5</v>
      </c>
      <c r="F142" s="112">
        <f t="shared" si="7"/>
        <v>180</v>
      </c>
    </row>
    <row r="143" spans="1:6" ht="16.5" customHeight="1">
      <c r="A143" s="32"/>
      <c r="B143" s="108" t="s">
        <v>108</v>
      </c>
      <c r="C143" s="115">
        <v>1</v>
      </c>
      <c r="D143" s="110">
        <v>3</v>
      </c>
      <c r="E143" s="111">
        <f t="shared" si="6"/>
        <v>3</v>
      </c>
      <c r="F143" s="112">
        <f t="shared" si="7"/>
        <v>216</v>
      </c>
    </row>
    <row r="144" spans="1:6" ht="16.5" customHeight="1">
      <c r="A144" s="32"/>
      <c r="B144" s="103" t="s">
        <v>211</v>
      </c>
      <c r="C144" s="104"/>
      <c r="D144" s="105"/>
      <c r="E144" s="106"/>
      <c r="F144" s="107"/>
    </row>
    <row r="145" spans="1:6" ht="16.5" customHeight="1">
      <c r="A145" s="32"/>
      <c r="B145" s="108" t="s">
        <v>212</v>
      </c>
      <c r="C145" s="115">
        <v>1</v>
      </c>
      <c r="D145" s="110">
        <v>1.8</v>
      </c>
      <c r="E145" s="111">
        <f>D145-(D145/100*$E$6)</f>
        <v>1.8</v>
      </c>
      <c r="F145" s="112">
        <f>$F$6*E145</f>
        <v>129.6</v>
      </c>
    </row>
    <row r="146" spans="1:6" ht="16.5" customHeight="1">
      <c r="A146" s="32"/>
      <c r="B146" s="108" t="s">
        <v>213</v>
      </c>
      <c r="C146" s="115">
        <v>1</v>
      </c>
      <c r="D146" s="110">
        <v>2.2</v>
      </c>
      <c r="E146" s="111">
        <f>D146-(D146/100*$E$6)</f>
        <v>2.2</v>
      </c>
      <c r="F146" s="112">
        <f>$F$6*E146</f>
        <v>158.4</v>
      </c>
    </row>
    <row r="147" spans="1:6" ht="16.5" customHeight="1">
      <c r="A147" s="32"/>
      <c r="B147" s="108" t="s">
        <v>214</v>
      </c>
      <c r="C147" s="115">
        <v>1</v>
      </c>
      <c r="D147" s="110">
        <v>2.5</v>
      </c>
      <c r="E147" s="111">
        <f>D147-(D147/100*$E$6)</f>
        <v>2.5</v>
      </c>
      <c r="F147" s="112">
        <f>$F$6*E147</f>
        <v>180</v>
      </c>
    </row>
    <row r="148" spans="1:6" ht="16.5" customHeight="1">
      <c r="A148" s="32"/>
      <c r="B148" s="108" t="s">
        <v>215</v>
      </c>
      <c r="C148" s="115">
        <v>1</v>
      </c>
      <c r="D148" s="110">
        <v>3.5</v>
      </c>
      <c r="E148" s="111">
        <f>D148-(D148/100*$E$6)</f>
        <v>3.5</v>
      </c>
      <c r="F148" s="112">
        <f>$F$6*E148</f>
        <v>252</v>
      </c>
    </row>
    <row r="149" spans="1:6" ht="16.5" customHeight="1">
      <c r="A149" s="32"/>
      <c r="B149" s="108" t="s">
        <v>216</v>
      </c>
      <c r="C149" s="115">
        <v>1</v>
      </c>
      <c r="D149" s="110">
        <v>4.5</v>
      </c>
      <c r="E149" s="111">
        <f>D149-(D149/100*$E$6)</f>
        <v>4.5</v>
      </c>
      <c r="F149" s="112">
        <f>$F$6*E149</f>
        <v>324</v>
      </c>
    </row>
    <row r="150" spans="1:6" ht="16.5" customHeight="1">
      <c r="A150" s="32"/>
      <c r="B150" s="117" t="s">
        <v>164</v>
      </c>
      <c r="C150" s="118"/>
      <c r="D150" s="106"/>
      <c r="E150" s="106"/>
      <c r="F150" s="107"/>
    </row>
    <row r="151" spans="1:6" ht="16.5" customHeight="1">
      <c r="A151" s="32"/>
      <c r="B151" s="133" t="s">
        <v>161</v>
      </c>
      <c r="C151" s="115">
        <v>1</v>
      </c>
      <c r="D151" s="110">
        <v>8.6</v>
      </c>
      <c r="E151" s="111">
        <f t="shared" si="6"/>
        <v>8.6</v>
      </c>
      <c r="F151" s="112">
        <f t="shared" si="7"/>
        <v>619.1999999999999</v>
      </c>
    </row>
    <row r="152" spans="1:6" ht="16.5" customHeight="1">
      <c r="A152" s="32"/>
      <c r="B152" s="133" t="s">
        <v>162</v>
      </c>
      <c r="C152" s="115">
        <v>1</v>
      </c>
      <c r="D152" s="110">
        <v>10.1</v>
      </c>
      <c r="E152" s="111">
        <f t="shared" si="6"/>
        <v>10.1</v>
      </c>
      <c r="F152" s="112">
        <f t="shared" si="7"/>
        <v>727.1999999999999</v>
      </c>
    </row>
    <row r="153" spans="1:6" ht="16.5" customHeight="1">
      <c r="A153" s="32"/>
      <c r="B153" s="133" t="s">
        <v>163</v>
      </c>
      <c r="C153" s="115">
        <v>1</v>
      </c>
      <c r="D153" s="110">
        <v>12.5</v>
      </c>
      <c r="E153" s="111">
        <f t="shared" si="6"/>
        <v>12.5</v>
      </c>
      <c r="F153" s="112">
        <f t="shared" si="7"/>
        <v>900</v>
      </c>
    </row>
    <row r="154" spans="1:6" ht="16.5" customHeight="1">
      <c r="A154" s="32"/>
      <c r="B154" s="103" t="s">
        <v>20</v>
      </c>
      <c r="C154" s="104"/>
      <c r="D154" s="105"/>
      <c r="E154" s="106"/>
      <c r="F154" s="107"/>
    </row>
    <row r="155" spans="1:6" ht="16.5" customHeight="1">
      <c r="A155" s="32"/>
      <c r="B155" s="108" t="s">
        <v>156</v>
      </c>
      <c r="C155" s="109">
        <v>1</v>
      </c>
      <c r="D155" s="119">
        <v>44.9</v>
      </c>
      <c r="E155" s="120">
        <f t="shared" si="6"/>
        <v>44.9</v>
      </c>
      <c r="F155" s="121">
        <f t="shared" si="7"/>
        <v>3232.7999999999997</v>
      </c>
    </row>
    <row r="156" spans="1:7" ht="16.5" customHeight="1">
      <c r="A156" s="32"/>
      <c r="B156" s="103" t="s">
        <v>44</v>
      </c>
      <c r="C156" s="104"/>
      <c r="D156" s="136"/>
      <c r="E156" s="136"/>
      <c r="F156" s="137"/>
      <c r="G156" s="72"/>
    </row>
    <row r="157" spans="1:7" ht="16.5" customHeight="1">
      <c r="A157" s="32"/>
      <c r="B157" s="113" t="s">
        <v>194</v>
      </c>
      <c r="C157" s="114">
        <v>1</v>
      </c>
      <c r="D157" s="119">
        <v>55</v>
      </c>
      <c r="E157" s="120">
        <f t="shared" si="6"/>
        <v>55</v>
      </c>
      <c r="F157" s="121">
        <f t="shared" si="7"/>
        <v>3960</v>
      </c>
      <c r="G157" s="72"/>
    </row>
    <row r="158" spans="1:6" ht="16.5" customHeight="1">
      <c r="A158" s="32"/>
      <c r="B158" s="108" t="s">
        <v>107</v>
      </c>
      <c r="C158" s="115">
        <v>2</v>
      </c>
      <c r="D158" s="110">
        <v>16</v>
      </c>
      <c r="E158" s="111">
        <f>D158-(D158/100*$E$6)</f>
        <v>16</v>
      </c>
      <c r="F158" s="112">
        <f>$F$6*E158</f>
        <v>1152</v>
      </c>
    </row>
    <row r="159" spans="1:6" ht="16.5" customHeight="1">
      <c r="A159" s="32"/>
      <c r="B159" s="108" t="s">
        <v>106</v>
      </c>
      <c r="C159" s="115">
        <v>1</v>
      </c>
      <c r="D159" s="110">
        <v>18.9</v>
      </c>
      <c r="E159" s="111">
        <f>D159-(D159/100*$E$6)</f>
        <v>18.9</v>
      </c>
      <c r="F159" s="112">
        <f>$F$6*E159</f>
        <v>1360.8</v>
      </c>
    </row>
    <row r="160" spans="1:6" ht="16.5" customHeight="1">
      <c r="A160" s="32"/>
      <c r="B160" s="108" t="s">
        <v>105</v>
      </c>
      <c r="C160" s="115">
        <v>2</v>
      </c>
      <c r="D160" s="110">
        <v>14.6</v>
      </c>
      <c r="E160" s="111">
        <f>D160-(D160/100*$E$6)</f>
        <v>14.6</v>
      </c>
      <c r="F160" s="112">
        <f>$F$6*E160</f>
        <v>1051.2</v>
      </c>
    </row>
    <row r="161" spans="1:6" ht="16.5" customHeight="1">
      <c r="A161" s="32"/>
      <c r="B161" s="108" t="s">
        <v>104</v>
      </c>
      <c r="C161" s="115">
        <v>1</v>
      </c>
      <c r="D161" s="110">
        <v>19.8</v>
      </c>
      <c r="E161" s="111">
        <f>D161-(D161/100*$E$6)</f>
        <v>19.8</v>
      </c>
      <c r="F161" s="112">
        <f>$F$6*E161</f>
        <v>1425.6000000000001</v>
      </c>
    </row>
    <row r="162" spans="1:6" ht="16.5" customHeight="1">
      <c r="A162" s="32"/>
      <c r="B162" s="103" t="s">
        <v>33</v>
      </c>
      <c r="C162" s="104"/>
      <c r="D162" s="105"/>
      <c r="E162" s="106"/>
      <c r="F162" s="107"/>
    </row>
    <row r="163" spans="1:6" ht="16.5" customHeight="1">
      <c r="A163" s="32"/>
      <c r="B163" s="108" t="s">
        <v>195</v>
      </c>
      <c r="C163" s="115" t="s">
        <v>34</v>
      </c>
      <c r="D163" s="110">
        <v>1.4</v>
      </c>
      <c r="E163" s="111">
        <f t="shared" si="6"/>
        <v>1.4</v>
      </c>
      <c r="F163" s="112">
        <f>$F$6*E163</f>
        <v>100.8</v>
      </c>
    </row>
    <row r="164" spans="1:6" ht="16.5" customHeight="1">
      <c r="A164" s="32"/>
      <c r="B164" s="103" t="s">
        <v>21</v>
      </c>
      <c r="C164" s="104"/>
      <c r="D164" s="105"/>
      <c r="E164" s="106"/>
      <c r="F164" s="107"/>
    </row>
    <row r="165" spans="1:6" ht="16.5" customHeight="1">
      <c r="A165" s="32"/>
      <c r="B165" s="128" t="s">
        <v>103</v>
      </c>
      <c r="C165" s="115">
        <v>1</v>
      </c>
      <c r="D165" s="129">
        <v>900</v>
      </c>
      <c r="E165" s="129">
        <f t="shared" si="6"/>
        <v>900</v>
      </c>
      <c r="F165" s="112">
        <f>E165</f>
        <v>900</v>
      </c>
    </row>
    <row r="166" spans="1:6" ht="16.5" customHeight="1">
      <c r="A166" s="32"/>
      <c r="B166" s="128" t="s">
        <v>102</v>
      </c>
      <c r="C166" s="115">
        <v>1</v>
      </c>
      <c r="D166" s="129">
        <v>820</v>
      </c>
      <c r="E166" s="129">
        <f>D166-(D166/100*$E$6)</f>
        <v>820</v>
      </c>
      <c r="F166" s="112">
        <f>E166</f>
        <v>820</v>
      </c>
    </row>
    <row r="167" spans="1:6" ht="16.5" customHeight="1">
      <c r="A167" s="32"/>
      <c r="B167" s="130" t="s">
        <v>196</v>
      </c>
      <c r="C167" s="115">
        <v>1</v>
      </c>
      <c r="D167" s="110">
        <v>0.7</v>
      </c>
      <c r="E167" s="111">
        <f>D167-(D167/100*$E$6)</f>
        <v>0.7</v>
      </c>
      <c r="F167" s="112">
        <f>$F$6*E167</f>
        <v>50.4</v>
      </c>
    </row>
    <row r="168" spans="1:6" ht="16.5" customHeight="1">
      <c r="A168" s="32"/>
      <c r="B168" s="130" t="s">
        <v>197</v>
      </c>
      <c r="C168" s="115">
        <v>1</v>
      </c>
      <c r="D168" s="110">
        <v>1.39</v>
      </c>
      <c r="E168" s="111">
        <f>D168-(D168/100*$E$6)</f>
        <v>1.39</v>
      </c>
      <c r="F168" s="112">
        <f>$F$6*E168</f>
        <v>100.08</v>
      </c>
    </row>
    <row r="169" spans="1:6" ht="16.5" customHeight="1">
      <c r="A169" s="32"/>
      <c r="B169" s="103" t="s">
        <v>43</v>
      </c>
      <c r="C169" s="104"/>
      <c r="D169" s="162" t="s">
        <v>42</v>
      </c>
      <c r="E169" s="163"/>
      <c r="F169" s="164"/>
    </row>
    <row r="170" spans="1:6" ht="16.5" customHeight="1">
      <c r="A170" s="32"/>
      <c r="B170" s="108" t="s">
        <v>198</v>
      </c>
      <c r="C170" s="115">
        <v>1</v>
      </c>
      <c r="D170" s="129">
        <v>6999</v>
      </c>
      <c r="E170" s="129">
        <f>D170-(D170/100*$E$6)</f>
        <v>6999</v>
      </c>
      <c r="F170" s="112">
        <f>E170</f>
        <v>6999</v>
      </c>
    </row>
    <row r="171" spans="1:6" s="9" customFormat="1" ht="12.75">
      <c r="A171" s="71"/>
      <c r="B171" s="131"/>
      <c r="C171" s="132"/>
      <c r="D171" s="132"/>
      <c r="E171" s="132"/>
      <c r="F171" s="132"/>
    </row>
    <row r="172" spans="1:6" s="9" customFormat="1" ht="12.75">
      <c r="A172" s="71"/>
      <c r="B172" s="132"/>
      <c r="C172" s="132"/>
      <c r="D172" s="132"/>
      <c r="E172" s="132"/>
      <c r="F172" s="132"/>
    </row>
  </sheetData>
  <sheetProtection/>
  <mergeCells count="4">
    <mergeCell ref="B5:B6"/>
    <mergeCell ref="C5:C6"/>
    <mergeCell ref="B1:D1"/>
    <mergeCell ref="D169:F169"/>
  </mergeCells>
  <hyperlinks>
    <hyperlink ref="B3" r:id="rId1" display="www.solid-auto.ru"/>
    <hyperlink ref="B4" r:id="rId2" display="www.solid-auto.ru"/>
  </hyperlinks>
  <printOptions/>
  <pageMargins left="0.7" right="0.7" top="0.75" bottom="0.75" header="0.3" footer="0.3"/>
  <pageSetup horizontalDpi="600" verticalDpi="600" orientation="portrait" paperSize="9" scale="52" r:id="rId4"/>
  <rowBreaks count="2" manualBreakCount="2">
    <brk id="83" max="5" man="1"/>
    <brk id="170" max="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Шабайло Алексей</dc:creator>
  <cp:keywords/>
  <dc:description/>
  <cp:lastModifiedBy>Mila</cp:lastModifiedBy>
  <cp:lastPrinted>2018-02-06T08:49:27Z</cp:lastPrinted>
  <dcterms:created xsi:type="dcterms:W3CDTF">2010-11-24T12:31:34Z</dcterms:created>
  <dcterms:modified xsi:type="dcterms:W3CDTF">2018-02-20T15:01:29Z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